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РТ\"/>
    </mc:Choice>
  </mc:AlternateContent>
  <bookViews>
    <workbookView xWindow="120" yWindow="15" windowWidth="19035" windowHeight="8190" firstSheet="15" activeTab="16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G22" i="30" l="1"/>
  <c r="F22" i="30"/>
  <c r="E22" i="30"/>
  <c r="D22" i="30"/>
  <c r="C22" i="30"/>
  <c r="G22" i="37" l="1"/>
  <c r="F22" i="37"/>
  <c r="E22" i="37"/>
  <c r="D22" i="37"/>
  <c r="C22" i="37"/>
  <c r="L21" i="37"/>
  <c r="K21" i="37"/>
  <c r="J21" i="37"/>
  <c r="I21" i="37"/>
  <c r="L20" i="37"/>
  <c r="K20" i="37"/>
  <c r="J20" i="37"/>
  <c r="I20" i="37"/>
  <c r="L19" i="37"/>
  <c r="K19" i="37"/>
  <c r="J19" i="37"/>
  <c r="I19" i="37"/>
  <c r="L18" i="37"/>
  <c r="K18" i="37"/>
  <c r="J18" i="37"/>
  <c r="I18" i="37"/>
  <c r="L17" i="37"/>
  <c r="K17" i="37"/>
  <c r="J17" i="37"/>
  <c r="I17" i="37"/>
  <c r="L16" i="37"/>
  <c r="K16" i="37"/>
  <c r="J16" i="37"/>
  <c r="I16" i="37"/>
  <c r="L15" i="37"/>
  <c r="K15" i="37"/>
  <c r="J15" i="37"/>
  <c r="I15" i="37"/>
  <c r="L14" i="37"/>
  <c r="K14" i="37"/>
  <c r="J14" i="37"/>
  <c r="I14" i="37"/>
  <c r="H14" i="37"/>
  <c r="L13" i="37"/>
  <c r="K13" i="37"/>
  <c r="J13" i="37"/>
  <c r="I13" i="37"/>
  <c r="L12" i="37"/>
  <c r="K12" i="37"/>
  <c r="J12" i="37"/>
  <c r="I12" i="37"/>
  <c r="L11" i="37"/>
  <c r="K11" i="37"/>
  <c r="J11" i="37"/>
  <c r="I11" i="37"/>
  <c r="L10" i="37"/>
  <c r="K10" i="37"/>
  <c r="J10" i="37"/>
  <c r="I10" i="37"/>
  <c r="L9" i="37"/>
  <c r="K9" i="37"/>
  <c r="J9" i="37"/>
  <c r="I9" i="37"/>
  <c r="L8" i="37"/>
  <c r="K8" i="37"/>
  <c r="J8" i="37"/>
  <c r="I8" i="37"/>
  <c r="L7" i="37"/>
  <c r="K7" i="37"/>
  <c r="J7" i="37"/>
  <c r="I7" i="37"/>
  <c r="L6" i="37"/>
  <c r="K6" i="37"/>
  <c r="J6" i="37"/>
  <c r="I6" i="37"/>
  <c r="J22" i="37" l="1"/>
  <c r="K22" i="37"/>
  <c r="L22" i="37"/>
  <c r="I22" i="37"/>
  <c r="F25" i="36"/>
  <c r="I6" i="12" l="1"/>
  <c r="I7" i="12"/>
  <c r="I8" i="12"/>
  <c r="I9" i="12"/>
  <c r="I10" i="12"/>
  <c r="I11" i="12"/>
  <c r="I12" i="12"/>
  <c r="I13" i="12"/>
  <c r="I14" i="12"/>
  <c r="I15" i="12"/>
  <c r="I16" i="12"/>
  <c r="D22" i="2" l="1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21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L19" i="36" s="1"/>
  <c r="C20" i="36"/>
  <c r="L20" i="36" s="1"/>
  <c r="C21" i="36"/>
  <c r="D6" i="36"/>
  <c r="E6" i="36"/>
  <c r="F6" i="36"/>
  <c r="G6" i="36"/>
  <c r="C6" i="36"/>
  <c r="G22" i="35"/>
  <c r="F22" i="35"/>
  <c r="E22" i="35"/>
  <c r="D22" i="35"/>
  <c r="C22" i="35"/>
  <c r="L21" i="35"/>
  <c r="K21" i="35"/>
  <c r="J21" i="35"/>
  <c r="I21" i="35"/>
  <c r="L20" i="35"/>
  <c r="K20" i="35"/>
  <c r="J20" i="35"/>
  <c r="I20" i="35"/>
  <c r="L19" i="35"/>
  <c r="K19" i="35"/>
  <c r="J19" i="35"/>
  <c r="I19" i="35"/>
  <c r="L18" i="35"/>
  <c r="K18" i="35"/>
  <c r="J18" i="35"/>
  <c r="I18" i="35"/>
  <c r="L17" i="35"/>
  <c r="K17" i="35"/>
  <c r="J17" i="35"/>
  <c r="I17" i="35"/>
  <c r="L16" i="35"/>
  <c r="K16" i="35"/>
  <c r="J16" i="35"/>
  <c r="I16" i="35"/>
  <c r="L15" i="35"/>
  <c r="K15" i="35"/>
  <c r="J15" i="35"/>
  <c r="I15" i="35"/>
  <c r="L14" i="35"/>
  <c r="K14" i="35"/>
  <c r="J14" i="35"/>
  <c r="I14" i="35"/>
  <c r="L13" i="35"/>
  <c r="K13" i="35"/>
  <c r="J13" i="35"/>
  <c r="I13" i="35"/>
  <c r="L12" i="35"/>
  <c r="K12" i="35"/>
  <c r="J12" i="35"/>
  <c r="I12" i="35"/>
  <c r="L11" i="35"/>
  <c r="K11" i="35"/>
  <c r="J11" i="35"/>
  <c r="I11" i="35"/>
  <c r="L10" i="35"/>
  <c r="K10" i="35"/>
  <c r="J10" i="35"/>
  <c r="I10" i="35"/>
  <c r="L9" i="35"/>
  <c r="K9" i="35"/>
  <c r="J9" i="35"/>
  <c r="I9" i="35"/>
  <c r="L8" i="35"/>
  <c r="K8" i="35"/>
  <c r="J8" i="35"/>
  <c r="I8" i="35"/>
  <c r="L7" i="35"/>
  <c r="K7" i="35"/>
  <c r="J7" i="35"/>
  <c r="I7" i="35"/>
  <c r="L6" i="35"/>
  <c r="K6" i="35"/>
  <c r="J6" i="35"/>
  <c r="I6" i="35"/>
  <c r="G22" i="34"/>
  <c r="F22" i="34"/>
  <c r="E22" i="34"/>
  <c r="D22" i="34"/>
  <c r="C22" i="34"/>
  <c r="L21" i="34"/>
  <c r="K21" i="34"/>
  <c r="J21" i="34"/>
  <c r="I21" i="34"/>
  <c r="L20" i="34"/>
  <c r="K20" i="34"/>
  <c r="J20" i="34"/>
  <c r="I20" i="34"/>
  <c r="L19" i="34"/>
  <c r="K19" i="34"/>
  <c r="J19" i="34"/>
  <c r="I19" i="34"/>
  <c r="L18" i="34"/>
  <c r="K18" i="34"/>
  <c r="J18" i="34"/>
  <c r="I18" i="34"/>
  <c r="L17" i="34"/>
  <c r="K17" i="34"/>
  <c r="J17" i="34"/>
  <c r="I17" i="34"/>
  <c r="L16" i="34"/>
  <c r="K16" i="34"/>
  <c r="J16" i="34"/>
  <c r="I16" i="34"/>
  <c r="L15" i="34"/>
  <c r="K15" i="34"/>
  <c r="J15" i="34"/>
  <c r="I15" i="34"/>
  <c r="L14" i="34"/>
  <c r="K14" i="34"/>
  <c r="J14" i="34"/>
  <c r="I14" i="34"/>
  <c r="L13" i="34"/>
  <c r="K13" i="34"/>
  <c r="J13" i="34"/>
  <c r="I13" i="34"/>
  <c r="L12" i="34"/>
  <c r="K12" i="34"/>
  <c r="J12" i="34"/>
  <c r="I12" i="34"/>
  <c r="L11" i="34"/>
  <c r="K11" i="34"/>
  <c r="J11" i="34"/>
  <c r="I11" i="34"/>
  <c r="L10" i="34"/>
  <c r="K10" i="34"/>
  <c r="J10" i="34"/>
  <c r="I10" i="34"/>
  <c r="L9" i="34"/>
  <c r="K9" i="34"/>
  <c r="J9" i="34"/>
  <c r="I9" i="34"/>
  <c r="L8" i="34"/>
  <c r="K8" i="34"/>
  <c r="J8" i="34"/>
  <c r="I8" i="34"/>
  <c r="L7" i="34"/>
  <c r="K7" i="34"/>
  <c r="J7" i="34"/>
  <c r="I7" i="34"/>
  <c r="L6" i="34"/>
  <c r="K6" i="34"/>
  <c r="J6" i="34"/>
  <c r="I6" i="34"/>
  <c r="G22" i="33"/>
  <c r="F22" i="33"/>
  <c r="E22" i="33"/>
  <c r="D22" i="33"/>
  <c r="C22" i="33"/>
  <c r="L21" i="33"/>
  <c r="K21" i="33"/>
  <c r="J21" i="33"/>
  <c r="I21" i="33"/>
  <c r="L20" i="33"/>
  <c r="K20" i="33"/>
  <c r="J20" i="33"/>
  <c r="I20" i="33"/>
  <c r="L19" i="33"/>
  <c r="K19" i="33"/>
  <c r="J19" i="33"/>
  <c r="I19" i="33"/>
  <c r="L18" i="33"/>
  <c r="K18" i="33"/>
  <c r="J18" i="33"/>
  <c r="I18" i="33"/>
  <c r="L17" i="33"/>
  <c r="K17" i="33"/>
  <c r="J17" i="33"/>
  <c r="I17" i="33"/>
  <c r="L16" i="33"/>
  <c r="K16" i="33"/>
  <c r="J16" i="33"/>
  <c r="I16" i="33"/>
  <c r="L15" i="33"/>
  <c r="K15" i="33"/>
  <c r="J15" i="33"/>
  <c r="I15" i="33"/>
  <c r="L14" i="33"/>
  <c r="K14" i="33"/>
  <c r="J14" i="33"/>
  <c r="I14" i="33"/>
  <c r="L13" i="33"/>
  <c r="K13" i="33"/>
  <c r="J13" i="33"/>
  <c r="I13" i="33"/>
  <c r="L12" i="33"/>
  <c r="K12" i="33"/>
  <c r="J12" i="33"/>
  <c r="I12" i="33"/>
  <c r="L11" i="33"/>
  <c r="K11" i="33"/>
  <c r="J11" i="33"/>
  <c r="I11" i="33"/>
  <c r="L10" i="33"/>
  <c r="K10" i="33"/>
  <c r="J10" i="33"/>
  <c r="I10" i="33"/>
  <c r="L9" i="33"/>
  <c r="K9" i="33"/>
  <c r="J9" i="33"/>
  <c r="I9" i="33"/>
  <c r="L8" i="33"/>
  <c r="K8" i="33"/>
  <c r="J8" i="33"/>
  <c r="I8" i="33"/>
  <c r="L7" i="33"/>
  <c r="K7" i="33"/>
  <c r="J7" i="33"/>
  <c r="I7" i="33"/>
  <c r="L6" i="33"/>
  <c r="K6" i="33"/>
  <c r="J6" i="33"/>
  <c r="I6" i="33"/>
  <c r="G22" i="32"/>
  <c r="F22" i="32"/>
  <c r="E22" i="32"/>
  <c r="D22" i="32"/>
  <c r="C22" i="32"/>
  <c r="L21" i="32"/>
  <c r="K21" i="32"/>
  <c r="J21" i="32"/>
  <c r="I21" i="32"/>
  <c r="L20" i="32"/>
  <c r="K20" i="32"/>
  <c r="J20" i="32"/>
  <c r="I20" i="32"/>
  <c r="L19" i="32"/>
  <c r="K19" i="32"/>
  <c r="J19" i="32"/>
  <c r="I19" i="32"/>
  <c r="L18" i="32"/>
  <c r="K18" i="32"/>
  <c r="J18" i="32"/>
  <c r="I18" i="32"/>
  <c r="L17" i="32"/>
  <c r="K17" i="32"/>
  <c r="J17" i="32"/>
  <c r="I17" i="32"/>
  <c r="L16" i="32"/>
  <c r="K16" i="32"/>
  <c r="J16" i="32"/>
  <c r="I16" i="32"/>
  <c r="L15" i="32"/>
  <c r="K15" i="32"/>
  <c r="J15" i="32"/>
  <c r="I15" i="32"/>
  <c r="L14" i="32"/>
  <c r="K14" i="32"/>
  <c r="J14" i="32"/>
  <c r="I14" i="32"/>
  <c r="L13" i="32"/>
  <c r="K13" i="32"/>
  <c r="J13" i="32"/>
  <c r="I13" i="32"/>
  <c r="L12" i="32"/>
  <c r="K12" i="32"/>
  <c r="J12" i="32"/>
  <c r="I12" i="32"/>
  <c r="L11" i="32"/>
  <c r="K11" i="32"/>
  <c r="J11" i="32"/>
  <c r="I11" i="32"/>
  <c r="L10" i="32"/>
  <c r="K10" i="32"/>
  <c r="J10" i="32"/>
  <c r="I10" i="32"/>
  <c r="L9" i="32"/>
  <c r="K9" i="32"/>
  <c r="J9" i="32"/>
  <c r="I9" i="32"/>
  <c r="L8" i="32"/>
  <c r="K8" i="32"/>
  <c r="J8" i="32"/>
  <c r="I8" i="32"/>
  <c r="L7" i="32"/>
  <c r="K7" i="32"/>
  <c r="J7" i="32"/>
  <c r="I7" i="32"/>
  <c r="L6" i="32"/>
  <c r="K6" i="32"/>
  <c r="J6" i="32"/>
  <c r="I6" i="32"/>
  <c r="G22" i="31"/>
  <c r="F22" i="31"/>
  <c r="E22" i="31"/>
  <c r="D22" i="31"/>
  <c r="C22" i="31"/>
  <c r="L21" i="31"/>
  <c r="K21" i="31"/>
  <c r="J21" i="31"/>
  <c r="I21" i="31"/>
  <c r="L20" i="31"/>
  <c r="K20" i="31"/>
  <c r="J20" i="31"/>
  <c r="I20" i="31"/>
  <c r="L19" i="31"/>
  <c r="K19" i="31"/>
  <c r="J19" i="31"/>
  <c r="I19" i="31"/>
  <c r="L18" i="31"/>
  <c r="K18" i="31"/>
  <c r="J18" i="31"/>
  <c r="I18" i="31"/>
  <c r="L17" i="31"/>
  <c r="K17" i="31"/>
  <c r="J17" i="31"/>
  <c r="I17" i="31"/>
  <c r="L16" i="31"/>
  <c r="K16" i="31"/>
  <c r="J16" i="31"/>
  <c r="I16" i="31"/>
  <c r="L15" i="31"/>
  <c r="K15" i="31"/>
  <c r="J15" i="31"/>
  <c r="I15" i="31"/>
  <c r="L14" i="31"/>
  <c r="K14" i="31"/>
  <c r="J14" i="31"/>
  <c r="I14" i="31"/>
  <c r="L13" i="31"/>
  <c r="K13" i="31"/>
  <c r="J13" i="31"/>
  <c r="I13" i="31"/>
  <c r="L12" i="31"/>
  <c r="K12" i="31"/>
  <c r="J12" i="31"/>
  <c r="I12" i="31"/>
  <c r="L11" i="31"/>
  <c r="K11" i="31"/>
  <c r="J11" i="31"/>
  <c r="I11" i="31"/>
  <c r="L10" i="31"/>
  <c r="K10" i="31"/>
  <c r="J10" i="31"/>
  <c r="I10" i="31"/>
  <c r="L9" i="31"/>
  <c r="K9" i="31"/>
  <c r="J9" i="31"/>
  <c r="I9" i="31"/>
  <c r="L8" i="31"/>
  <c r="K8" i="31"/>
  <c r="J8" i="31"/>
  <c r="I8" i="31"/>
  <c r="L7" i="31"/>
  <c r="K7" i="31"/>
  <c r="J7" i="31"/>
  <c r="I7" i="31"/>
  <c r="L6" i="31"/>
  <c r="K6" i="31"/>
  <c r="J6" i="31"/>
  <c r="I6" i="31"/>
  <c r="L21" i="30"/>
  <c r="K21" i="30"/>
  <c r="J21" i="30"/>
  <c r="I21" i="30"/>
  <c r="L20" i="30"/>
  <c r="K20" i="30"/>
  <c r="J20" i="30"/>
  <c r="I20" i="30"/>
  <c r="L19" i="30"/>
  <c r="K19" i="30"/>
  <c r="J19" i="30"/>
  <c r="I19" i="30"/>
  <c r="L18" i="30"/>
  <c r="K18" i="30"/>
  <c r="J18" i="30"/>
  <c r="I18" i="30"/>
  <c r="L17" i="30"/>
  <c r="K17" i="30"/>
  <c r="J17" i="30"/>
  <c r="I17" i="30"/>
  <c r="L16" i="30"/>
  <c r="K16" i="30"/>
  <c r="J16" i="30"/>
  <c r="I16" i="30"/>
  <c r="L15" i="30"/>
  <c r="K15" i="30"/>
  <c r="J15" i="30"/>
  <c r="I15" i="30"/>
  <c r="L14" i="30"/>
  <c r="K14" i="30"/>
  <c r="J14" i="30"/>
  <c r="I14" i="30"/>
  <c r="L13" i="30"/>
  <c r="K13" i="30"/>
  <c r="J13" i="30"/>
  <c r="I13" i="30"/>
  <c r="L12" i="30"/>
  <c r="K12" i="30"/>
  <c r="J12" i="30"/>
  <c r="I12" i="30"/>
  <c r="L11" i="30"/>
  <c r="K11" i="30"/>
  <c r="J11" i="30"/>
  <c r="I11" i="30"/>
  <c r="L10" i="30"/>
  <c r="K10" i="30"/>
  <c r="J10" i="30"/>
  <c r="I10" i="30"/>
  <c r="L9" i="30"/>
  <c r="K9" i="30"/>
  <c r="J9" i="30"/>
  <c r="I9" i="30"/>
  <c r="L8" i="30"/>
  <c r="K8" i="30"/>
  <c r="J8" i="30"/>
  <c r="I8" i="30"/>
  <c r="L7" i="30"/>
  <c r="K7" i="30"/>
  <c r="J7" i="30"/>
  <c r="I7" i="30"/>
  <c r="L6" i="30"/>
  <c r="K6" i="30"/>
  <c r="J6" i="30"/>
  <c r="I6" i="30"/>
  <c r="G22" i="29"/>
  <c r="F22" i="29"/>
  <c r="E22" i="29"/>
  <c r="D22" i="29"/>
  <c r="C22" i="29"/>
  <c r="L21" i="29"/>
  <c r="K21" i="29"/>
  <c r="J21" i="29"/>
  <c r="I21" i="29"/>
  <c r="L20" i="29"/>
  <c r="K20" i="29"/>
  <c r="J20" i="29"/>
  <c r="I20" i="29"/>
  <c r="L19" i="29"/>
  <c r="K19" i="29"/>
  <c r="J19" i="29"/>
  <c r="I19" i="29"/>
  <c r="L18" i="29"/>
  <c r="K18" i="29"/>
  <c r="J18" i="29"/>
  <c r="I18" i="29"/>
  <c r="L17" i="29"/>
  <c r="K17" i="29"/>
  <c r="J17" i="29"/>
  <c r="I17" i="29"/>
  <c r="L16" i="29"/>
  <c r="K16" i="29"/>
  <c r="J16" i="29"/>
  <c r="I16" i="29"/>
  <c r="L15" i="29"/>
  <c r="K15" i="29"/>
  <c r="J15" i="29"/>
  <c r="I15" i="29"/>
  <c r="L14" i="29"/>
  <c r="K14" i="29"/>
  <c r="J14" i="29"/>
  <c r="I14" i="29"/>
  <c r="L13" i="29"/>
  <c r="K13" i="29"/>
  <c r="J13" i="29"/>
  <c r="I13" i="29"/>
  <c r="L12" i="29"/>
  <c r="K12" i="29"/>
  <c r="J12" i="29"/>
  <c r="I12" i="29"/>
  <c r="L11" i="29"/>
  <c r="K11" i="29"/>
  <c r="J11" i="29"/>
  <c r="I11" i="29"/>
  <c r="L10" i="29"/>
  <c r="K10" i="29"/>
  <c r="J10" i="29"/>
  <c r="I10" i="29"/>
  <c r="L9" i="29"/>
  <c r="K9" i="29"/>
  <c r="J9" i="29"/>
  <c r="I9" i="29"/>
  <c r="L8" i="29"/>
  <c r="K8" i="29"/>
  <c r="J8" i="29"/>
  <c r="I8" i="29"/>
  <c r="L7" i="29"/>
  <c r="K7" i="29"/>
  <c r="J7" i="29"/>
  <c r="I7" i="29"/>
  <c r="L6" i="29"/>
  <c r="K6" i="29"/>
  <c r="J6" i="29"/>
  <c r="I6" i="29"/>
  <c r="G22" i="28"/>
  <c r="F22" i="28"/>
  <c r="E22" i="28"/>
  <c r="D22" i="28"/>
  <c r="C22" i="28"/>
  <c r="L21" i="28"/>
  <c r="K21" i="28"/>
  <c r="J21" i="28"/>
  <c r="I21" i="28"/>
  <c r="L20" i="28"/>
  <c r="K20" i="28"/>
  <c r="J20" i="28"/>
  <c r="I20" i="28"/>
  <c r="L19" i="28"/>
  <c r="K19" i="28"/>
  <c r="J19" i="28"/>
  <c r="I19" i="28"/>
  <c r="L18" i="28"/>
  <c r="K18" i="28"/>
  <c r="J18" i="28"/>
  <c r="I18" i="28"/>
  <c r="L17" i="28"/>
  <c r="K17" i="28"/>
  <c r="J17" i="28"/>
  <c r="I17" i="28"/>
  <c r="L16" i="28"/>
  <c r="K16" i="28"/>
  <c r="J16" i="28"/>
  <c r="I16" i="28"/>
  <c r="L15" i="28"/>
  <c r="K15" i="28"/>
  <c r="J15" i="28"/>
  <c r="I15" i="28"/>
  <c r="L14" i="28"/>
  <c r="K14" i="28"/>
  <c r="J14" i="28"/>
  <c r="I14" i="28"/>
  <c r="L13" i="28"/>
  <c r="K13" i="28"/>
  <c r="J13" i="28"/>
  <c r="I13" i="28"/>
  <c r="L12" i="28"/>
  <c r="K12" i="28"/>
  <c r="J12" i="28"/>
  <c r="I12" i="28"/>
  <c r="L11" i="28"/>
  <c r="K11" i="28"/>
  <c r="J11" i="28"/>
  <c r="I11" i="28"/>
  <c r="L10" i="28"/>
  <c r="K10" i="28"/>
  <c r="J10" i="28"/>
  <c r="I10" i="28"/>
  <c r="L9" i="28"/>
  <c r="K9" i="28"/>
  <c r="J9" i="28"/>
  <c r="I9" i="28"/>
  <c r="L8" i="28"/>
  <c r="K8" i="28"/>
  <c r="J8" i="28"/>
  <c r="I8" i="28"/>
  <c r="L7" i="28"/>
  <c r="K7" i="28"/>
  <c r="J7" i="28"/>
  <c r="I7" i="28"/>
  <c r="L6" i="28"/>
  <c r="K6" i="28"/>
  <c r="J6" i="28"/>
  <c r="I6" i="28"/>
  <c r="G22" i="27"/>
  <c r="F22" i="27"/>
  <c r="E22" i="27"/>
  <c r="D22" i="27"/>
  <c r="C22" i="27"/>
  <c r="L21" i="27"/>
  <c r="K21" i="27"/>
  <c r="J21" i="27"/>
  <c r="I21" i="27"/>
  <c r="L20" i="27"/>
  <c r="K20" i="27"/>
  <c r="J20" i="27"/>
  <c r="I20" i="27"/>
  <c r="L19" i="27"/>
  <c r="K19" i="27"/>
  <c r="J19" i="27"/>
  <c r="I19" i="27"/>
  <c r="L18" i="27"/>
  <c r="K18" i="27"/>
  <c r="J18" i="27"/>
  <c r="I18" i="27"/>
  <c r="L17" i="27"/>
  <c r="K17" i="27"/>
  <c r="J17" i="27"/>
  <c r="I17" i="27"/>
  <c r="L16" i="27"/>
  <c r="K16" i="27"/>
  <c r="J16" i="27"/>
  <c r="I16" i="27"/>
  <c r="L15" i="27"/>
  <c r="K15" i="27"/>
  <c r="J15" i="27"/>
  <c r="I15" i="27"/>
  <c r="L14" i="27"/>
  <c r="K14" i="27"/>
  <c r="J14" i="27"/>
  <c r="I14" i="27"/>
  <c r="L13" i="27"/>
  <c r="K13" i="27"/>
  <c r="J13" i="27"/>
  <c r="I13" i="27"/>
  <c r="L12" i="27"/>
  <c r="K12" i="27"/>
  <c r="J12" i="27"/>
  <c r="I12" i="27"/>
  <c r="L11" i="27"/>
  <c r="K11" i="27"/>
  <c r="J11" i="27"/>
  <c r="I11" i="27"/>
  <c r="L10" i="27"/>
  <c r="K10" i="27"/>
  <c r="J10" i="27"/>
  <c r="I10" i="27"/>
  <c r="L9" i="27"/>
  <c r="K9" i="27"/>
  <c r="J9" i="27"/>
  <c r="I9" i="27"/>
  <c r="L8" i="27"/>
  <c r="K8" i="27"/>
  <c r="J8" i="27"/>
  <c r="I8" i="27"/>
  <c r="L7" i="27"/>
  <c r="K7" i="27"/>
  <c r="J7" i="27"/>
  <c r="I7" i="27"/>
  <c r="L6" i="27"/>
  <c r="K6" i="27"/>
  <c r="J6" i="27"/>
  <c r="I6" i="27"/>
  <c r="G22" i="24"/>
  <c r="F22" i="24"/>
  <c r="E22" i="24"/>
  <c r="D22" i="24"/>
  <c r="C22" i="24"/>
  <c r="L21" i="24"/>
  <c r="K21" i="24"/>
  <c r="J21" i="24"/>
  <c r="I21" i="24"/>
  <c r="L20" i="24"/>
  <c r="K20" i="24"/>
  <c r="J20" i="24"/>
  <c r="I20" i="24"/>
  <c r="L19" i="24"/>
  <c r="K19" i="24"/>
  <c r="J19" i="24"/>
  <c r="I19" i="24"/>
  <c r="L18" i="24"/>
  <c r="K18" i="24"/>
  <c r="J18" i="24"/>
  <c r="I18" i="24"/>
  <c r="L17" i="24"/>
  <c r="K17" i="24"/>
  <c r="J17" i="24"/>
  <c r="I17" i="24"/>
  <c r="L16" i="24"/>
  <c r="K16" i="24"/>
  <c r="J16" i="24"/>
  <c r="I16" i="24"/>
  <c r="L15" i="24"/>
  <c r="K15" i="24"/>
  <c r="J15" i="24"/>
  <c r="I15" i="24"/>
  <c r="L14" i="24"/>
  <c r="K14" i="24"/>
  <c r="J14" i="24"/>
  <c r="I14" i="24"/>
  <c r="L13" i="24"/>
  <c r="K13" i="24"/>
  <c r="J13" i="24"/>
  <c r="I13" i="24"/>
  <c r="L12" i="24"/>
  <c r="K12" i="24"/>
  <c r="J12" i="24"/>
  <c r="I12" i="24"/>
  <c r="L11" i="24"/>
  <c r="K11" i="24"/>
  <c r="J11" i="24"/>
  <c r="I11" i="24"/>
  <c r="L10" i="24"/>
  <c r="K10" i="24"/>
  <c r="J10" i="24"/>
  <c r="I10" i="24"/>
  <c r="L9" i="24"/>
  <c r="K9" i="24"/>
  <c r="J9" i="24"/>
  <c r="I9" i="24"/>
  <c r="L8" i="24"/>
  <c r="K8" i="24"/>
  <c r="J8" i="24"/>
  <c r="I8" i="24"/>
  <c r="L7" i="24"/>
  <c r="K7" i="24"/>
  <c r="J7" i="24"/>
  <c r="I7" i="24"/>
  <c r="L6" i="24"/>
  <c r="K6" i="24"/>
  <c r="J6" i="24"/>
  <c r="I6" i="24"/>
  <c r="G22" i="23"/>
  <c r="F22" i="23"/>
  <c r="E22" i="23"/>
  <c r="D22" i="23"/>
  <c r="C22" i="23"/>
  <c r="L21" i="23"/>
  <c r="K21" i="23"/>
  <c r="J21" i="23"/>
  <c r="I21" i="23"/>
  <c r="L20" i="23"/>
  <c r="K20" i="23"/>
  <c r="J20" i="23"/>
  <c r="I20" i="23"/>
  <c r="L19" i="23"/>
  <c r="K19" i="23"/>
  <c r="J19" i="23"/>
  <c r="I19" i="23"/>
  <c r="L18" i="23"/>
  <c r="K18" i="23"/>
  <c r="J18" i="23"/>
  <c r="I18" i="23"/>
  <c r="L17" i="23"/>
  <c r="K17" i="23"/>
  <c r="J17" i="23"/>
  <c r="I17" i="23"/>
  <c r="L16" i="23"/>
  <c r="K16" i="23"/>
  <c r="J16" i="23"/>
  <c r="I16" i="23"/>
  <c r="L15" i="23"/>
  <c r="K15" i="23"/>
  <c r="J15" i="23"/>
  <c r="I15" i="23"/>
  <c r="L14" i="23"/>
  <c r="K14" i="23"/>
  <c r="J14" i="23"/>
  <c r="I14" i="23"/>
  <c r="L13" i="23"/>
  <c r="K13" i="23"/>
  <c r="J13" i="23"/>
  <c r="I13" i="23"/>
  <c r="L12" i="23"/>
  <c r="K12" i="23"/>
  <c r="J12" i="23"/>
  <c r="I12" i="23"/>
  <c r="L11" i="23"/>
  <c r="K11" i="23"/>
  <c r="J11" i="23"/>
  <c r="I11" i="23"/>
  <c r="L10" i="23"/>
  <c r="K10" i="23"/>
  <c r="J10" i="23"/>
  <c r="I10" i="23"/>
  <c r="L9" i="23"/>
  <c r="K9" i="23"/>
  <c r="J9" i="23"/>
  <c r="I9" i="23"/>
  <c r="L8" i="23"/>
  <c r="K8" i="23"/>
  <c r="J8" i="23"/>
  <c r="I8" i="23"/>
  <c r="L7" i="23"/>
  <c r="K7" i="23"/>
  <c r="J7" i="23"/>
  <c r="I7" i="23"/>
  <c r="L6" i="23"/>
  <c r="K6" i="23"/>
  <c r="J6" i="23"/>
  <c r="I6" i="23"/>
  <c r="G22" i="22"/>
  <c r="F22" i="22"/>
  <c r="E22" i="22"/>
  <c r="D22" i="22"/>
  <c r="C22" i="22"/>
  <c r="L21" i="22"/>
  <c r="K21" i="22"/>
  <c r="J21" i="22"/>
  <c r="I21" i="22"/>
  <c r="L20" i="22"/>
  <c r="K20" i="22"/>
  <c r="J20" i="22"/>
  <c r="I20" i="22"/>
  <c r="L19" i="22"/>
  <c r="K19" i="22"/>
  <c r="J19" i="22"/>
  <c r="I19" i="22"/>
  <c r="L18" i="22"/>
  <c r="K18" i="22"/>
  <c r="J18" i="22"/>
  <c r="I18" i="22"/>
  <c r="L17" i="22"/>
  <c r="K17" i="22"/>
  <c r="J17" i="22"/>
  <c r="I17" i="22"/>
  <c r="L16" i="22"/>
  <c r="K16" i="22"/>
  <c r="J16" i="22"/>
  <c r="I16" i="22"/>
  <c r="L15" i="22"/>
  <c r="K15" i="22"/>
  <c r="J15" i="22"/>
  <c r="I15" i="22"/>
  <c r="L14" i="22"/>
  <c r="K14" i="22"/>
  <c r="J14" i="22"/>
  <c r="I14" i="22"/>
  <c r="L13" i="22"/>
  <c r="K13" i="22"/>
  <c r="J13" i="22"/>
  <c r="I13" i="22"/>
  <c r="L12" i="22"/>
  <c r="K12" i="22"/>
  <c r="J12" i="22"/>
  <c r="I12" i="22"/>
  <c r="L11" i="22"/>
  <c r="K11" i="22"/>
  <c r="J11" i="22"/>
  <c r="I11" i="22"/>
  <c r="L10" i="22"/>
  <c r="K10" i="22"/>
  <c r="J10" i="22"/>
  <c r="I10" i="22"/>
  <c r="L9" i="22"/>
  <c r="K9" i="22"/>
  <c r="J9" i="22"/>
  <c r="I9" i="22"/>
  <c r="L8" i="22"/>
  <c r="K8" i="22"/>
  <c r="J8" i="22"/>
  <c r="I8" i="22"/>
  <c r="L7" i="22"/>
  <c r="K7" i="22"/>
  <c r="J7" i="22"/>
  <c r="I7" i="22"/>
  <c r="L6" i="22"/>
  <c r="K6" i="22"/>
  <c r="J6" i="22"/>
  <c r="I6" i="22"/>
  <c r="G22" i="20"/>
  <c r="F22" i="20"/>
  <c r="E22" i="20"/>
  <c r="D22" i="20"/>
  <c r="C22" i="20"/>
  <c r="L21" i="20"/>
  <c r="K21" i="20"/>
  <c r="J21" i="20"/>
  <c r="I21" i="20"/>
  <c r="L20" i="20"/>
  <c r="K20" i="20"/>
  <c r="J20" i="20"/>
  <c r="I20" i="20"/>
  <c r="L19" i="20"/>
  <c r="K19" i="20"/>
  <c r="J19" i="20"/>
  <c r="I19" i="20"/>
  <c r="L18" i="20"/>
  <c r="K18" i="20"/>
  <c r="J18" i="20"/>
  <c r="I18" i="20"/>
  <c r="L17" i="20"/>
  <c r="K17" i="20"/>
  <c r="J17" i="20"/>
  <c r="I17" i="20"/>
  <c r="L16" i="20"/>
  <c r="K16" i="20"/>
  <c r="J16" i="20"/>
  <c r="I16" i="20"/>
  <c r="L15" i="20"/>
  <c r="K15" i="20"/>
  <c r="J15" i="20"/>
  <c r="I15" i="20"/>
  <c r="L14" i="20"/>
  <c r="K14" i="20"/>
  <c r="J14" i="20"/>
  <c r="I14" i="20"/>
  <c r="L13" i="20"/>
  <c r="K13" i="20"/>
  <c r="J13" i="20"/>
  <c r="I13" i="20"/>
  <c r="L12" i="20"/>
  <c r="K12" i="20"/>
  <c r="J12" i="20"/>
  <c r="I12" i="20"/>
  <c r="L11" i="20"/>
  <c r="K11" i="20"/>
  <c r="J11" i="20"/>
  <c r="I11" i="20"/>
  <c r="L10" i="20"/>
  <c r="K10" i="20"/>
  <c r="J10" i="20"/>
  <c r="I10" i="20"/>
  <c r="L9" i="20"/>
  <c r="K9" i="20"/>
  <c r="J9" i="20"/>
  <c r="I9" i="20"/>
  <c r="L8" i="20"/>
  <c r="K8" i="20"/>
  <c r="J8" i="20"/>
  <c r="I8" i="20"/>
  <c r="L7" i="20"/>
  <c r="K7" i="20"/>
  <c r="J7" i="20"/>
  <c r="I7" i="20"/>
  <c r="L6" i="20"/>
  <c r="K6" i="20"/>
  <c r="J6" i="20"/>
  <c r="I6" i="20"/>
  <c r="G22" i="19"/>
  <c r="F22" i="19"/>
  <c r="E22" i="19"/>
  <c r="D22" i="19"/>
  <c r="C22" i="19"/>
  <c r="L21" i="19"/>
  <c r="K21" i="19"/>
  <c r="J21" i="19"/>
  <c r="I21" i="19"/>
  <c r="L20" i="19"/>
  <c r="K20" i="19"/>
  <c r="J20" i="19"/>
  <c r="I20" i="19"/>
  <c r="L19" i="19"/>
  <c r="K19" i="19"/>
  <c r="J19" i="19"/>
  <c r="I19" i="19"/>
  <c r="L18" i="19"/>
  <c r="K18" i="19"/>
  <c r="J18" i="19"/>
  <c r="I18" i="19"/>
  <c r="L17" i="19"/>
  <c r="K17" i="19"/>
  <c r="J17" i="19"/>
  <c r="I17" i="19"/>
  <c r="L16" i="19"/>
  <c r="K16" i="19"/>
  <c r="J16" i="19"/>
  <c r="I16" i="19"/>
  <c r="L15" i="19"/>
  <c r="K15" i="19"/>
  <c r="J15" i="19"/>
  <c r="I15" i="19"/>
  <c r="L14" i="19"/>
  <c r="K14" i="19"/>
  <c r="J14" i="19"/>
  <c r="I14" i="19"/>
  <c r="L13" i="19"/>
  <c r="K13" i="19"/>
  <c r="J13" i="19"/>
  <c r="I13" i="19"/>
  <c r="L12" i="19"/>
  <c r="K12" i="19"/>
  <c r="J12" i="19"/>
  <c r="I12" i="19"/>
  <c r="L11" i="19"/>
  <c r="K11" i="19"/>
  <c r="J11" i="19"/>
  <c r="I11" i="19"/>
  <c r="L10" i="19"/>
  <c r="K10" i="19"/>
  <c r="J10" i="19"/>
  <c r="I10" i="19"/>
  <c r="L9" i="19"/>
  <c r="K9" i="19"/>
  <c r="J9" i="19"/>
  <c r="I9" i="19"/>
  <c r="L8" i="19"/>
  <c r="K8" i="19"/>
  <c r="J8" i="19"/>
  <c r="I8" i="19"/>
  <c r="L7" i="19"/>
  <c r="K7" i="19"/>
  <c r="J7" i="19"/>
  <c r="I7" i="19"/>
  <c r="L6" i="19"/>
  <c r="K6" i="19"/>
  <c r="J6" i="19"/>
  <c r="I6" i="19"/>
  <c r="G22" i="18"/>
  <c r="F22" i="18"/>
  <c r="E22" i="18"/>
  <c r="D22" i="18"/>
  <c r="C22" i="18"/>
  <c r="L21" i="18"/>
  <c r="K21" i="18"/>
  <c r="J21" i="18"/>
  <c r="I21" i="18"/>
  <c r="L20" i="18"/>
  <c r="K20" i="18"/>
  <c r="J20" i="18"/>
  <c r="I20" i="18"/>
  <c r="L19" i="18"/>
  <c r="K19" i="18"/>
  <c r="J19" i="18"/>
  <c r="I19" i="18"/>
  <c r="L18" i="18"/>
  <c r="K18" i="18"/>
  <c r="J18" i="18"/>
  <c r="I18" i="18"/>
  <c r="L17" i="18"/>
  <c r="K17" i="18"/>
  <c r="J17" i="18"/>
  <c r="I17" i="18"/>
  <c r="L16" i="18"/>
  <c r="K16" i="18"/>
  <c r="J16" i="18"/>
  <c r="I16" i="18"/>
  <c r="L15" i="18"/>
  <c r="K15" i="18"/>
  <c r="J15" i="18"/>
  <c r="I15" i="18"/>
  <c r="L14" i="18"/>
  <c r="K14" i="18"/>
  <c r="J14" i="18"/>
  <c r="I14" i="18"/>
  <c r="L13" i="18"/>
  <c r="K13" i="18"/>
  <c r="J13" i="18"/>
  <c r="I13" i="18"/>
  <c r="L12" i="18"/>
  <c r="K12" i="18"/>
  <c r="J12" i="18"/>
  <c r="I12" i="18"/>
  <c r="L11" i="18"/>
  <c r="K11" i="18"/>
  <c r="J11" i="18"/>
  <c r="I11" i="18"/>
  <c r="L10" i="18"/>
  <c r="K10" i="18"/>
  <c r="J10" i="18"/>
  <c r="I10" i="18"/>
  <c r="L9" i="18"/>
  <c r="K9" i="18"/>
  <c r="J9" i="18"/>
  <c r="I9" i="18"/>
  <c r="L8" i="18"/>
  <c r="K8" i="18"/>
  <c r="J8" i="18"/>
  <c r="I8" i="18"/>
  <c r="L7" i="18"/>
  <c r="K7" i="18"/>
  <c r="J7" i="18"/>
  <c r="I7" i="18"/>
  <c r="L6" i="18"/>
  <c r="K6" i="18"/>
  <c r="J6" i="18"/>
  <c r="I6" i="18"/>
  <c r="G22" i="17"/>
  <c r="F22" i="17"/>
  <c r="E22" i="17"/>
  <c r="D22" i="17"/>
  <c r="C22" i="17"/>
  <c r="L21" i="17"/>
  <c r="K21" i="17"/>
  <c r="J21" i="17"/>
  <c r="I21" i="17"/>
  <c r="L20" i="17"/>
  <c r="K20" i="17"/>
  <c r="J20" i="17"/>
  <c r="I20" i="17"/>
  <c r="L19" i="17"/>
  <c r="K19" i="17"/>
  <c r="J19" i="17"/>
  <c r="I19" i="17"/>
  <c r="L18" i="17"/>
  <c r="K18" i="17"/>
  <c r="J18" i="17"/>
  <c r="I18" i="17"/>
  <c r="L17" i="17"/>
  <c r="K17" i="17"/>
  <c r="J17" i="17"/>
  <c r="I17" i="17"/>
  <c r="L16" i="17"/>
  <c r="K16" i="17"/>
  <c r="J16" i="17"/>
  <c r="I16" i="17"/>
  <c r="L15" i="17"/>
  <c r="K15" i="17"/>
  <c r="J15" i="17"/>
  <c r="I15" i="17"/>
  <c r="L14" i="17"/>
  <c r="K14" i="17"/>
  <c r="J14" i="17"/>
  <c r="I14" i="17"/>
  <c r="L13" i="17"/>
  <c r="K13" i="17"/>
  <c r="J13" i="17"/>
  <c r="I13" i="17"/>
  <c r="L12" i="17"/>
  <c r="K12" i="17"/>
  <c r="J12" i="17"/>
  <c r="I12" i="17"/>
  <c r="L11" i="17"/>
  <c r="K11" i="17"/>
  <c r="J11" i="17"/>
  <c r="I11" i="17"/>
  <c r="L10" i="17"/>
  <c r="K10" i="17"/>
  <c r="J10" i="17"/>
  <c r="I10" i="17"/>
  <c r="L9" i="17"/>
  <c r="K9" i="17"/>
  <c r="J9" i="17"/>
  <c r="I9" i="17"/>
  <c r="L8" i="17"/>
  <c r="K8" i="17"/>
  <c r="J8" i="17"/>
  <c r="I8" i="17"/>
  <c r="L7" i="17"/>
  <c r="K7" i="17"/>
  <c r="J7" i="17"/>
  <c r="I7" i="17"/>
  <c r="L6" i="17"/>
  <c r="K6" i="17"/>
  <c r="J6" i="17"/>
  <c r="I6" i="17"/>
  <c r="G22" i="16"/>
  <c r="F22" i="16"/>
  <c r="E22" i="16"/>
  <c r="D22" i="16"/>
  <c r="C22" i="16"/>
  <c r="L21" i="16"/>
  <c r="K21" i="16"/>
  <c r="J21" i="16"/>
  <c r="I21" i="16"/>
  <c r="L20" i="16"/>
  <c r="K20" i="16"/>
  <c r="J20" i="16"/>
  <c r="I20" i="16"/>
  <c r="L19" i="16"/>
  <c r="K19" i="16"/>
  <c r="J19" i="16"/>
  <c r="I19" i="16"/>
  <c r="L18" i="16"/>
  <c r="K18" i="16"/>
  <c r="J18" i="16"/>
  <c r="I18" i="16"/>
  <c r="L17" i="16"/>
  <c r="K17" i="16"/>
  <c r="J17" i="16"/>
  <c r="I17" i="16"/>
  <c r="L16" i="16"/>
  <c r="K16" i="16"/>
  <c r="J16" i="16"/>
  <c r="I16" i="16"/>
  <c r="L15" i="16"/>
  <c r="K15" i="16"/>
  <c r="J15" i="16"/>
  <c r="I15" i="16"/>
  <c r="L14" i="16"/>
  <c r="K14" i="16"/>
  <c r="J14" i="16"/>
  <c r="I14" i="16"/>
  <c r="L13" i="16"/>
  <c r="K13" i="16"/>
  <c r="J13" i="16"/>
  <c r="I13" i="16"/>
  <c r="L12" i="16"/>
  <c r="K12" i="16"/>
  <c r="J12" i="16"/>
  <c r="I12" i="16"/>
  <c r="L11" i="16"/>
  <c r="K11" i="16"/>
  <c r="J11" i="16"/>
  <c r="I11" i="16"/>
  <c r="L10" i="16"/>
  <c r="K10" i="16"/>
  <c r="J10" i="16"/>
  <c r="I10" i="16"/>
  <c r="L9" i="16"/>
  <c r="K9" i="16"/>
  <c r="J9" i="16"/>
  <c r="I9" i="16"/>
  <c r="L8" i="16"/>
  <c r="K8" i="16"/>
  <c r="J8" i="16"/>
  <c r="I8" i="16"/>
  <c r="L7" i="16"/>
  <c r="K7" i="16"/>
  <c r="J7" i="16"/>
  <c r="I7" i="16"/>
  <c r="L6" i="16"/>
  <c r="K6" i="16"/>
  <c r="J6" i="16"/>
  <c r="I6" i="16"/>
  <c r="G22" i="15"/>
  <c r="F22" i="15"/>
  <c r="E22" i="15"/>
  <c r="D22" i="15"/>
  <c r="C22" i="15"/>
  <c r="L21" i="15"/>
  <c r="K21" i="15"/>
  <c r="J21" i="15"/>
  <c r="I21" i="15"/>
  <c r="L20" i="15"/>
  <c r="K20" i="15"/>
  <c r="J20" i="15"/>
  <c r="I20" i="15"/>
  <c r="L19" i="15"/>
  <c r="K19" i="15"/>
  <c r="J19" i="15"/>
  <c r="I19" i="15"/>
  <c r="L18" i="15"/>
  <c r="K18" i="15"/>
  <c r="J18" i="15"/>
  <c r="I18" i="15"/>
  <c r="L17" i="15"/>
  <c r="K17" i="15"/>
  <c r="J17" i="15"/>
  <c r="I17" i="15"/>
  <c r="L16" i="15"/>
  <c r="K16" i="15"/>
  <c r="J16" i="15"/>
  <c r="I16" i="15"/>
  <c r="L15" i="15"/>
  <c r="K15" i="15"/>
  <c r="J15" i="15"/>
  <c r="I15" i="15"/>
  <c r="L14" i="15"/>
  <c r="K14" i="15"/>
  <c r="J14" i="15"/>
  <c r="I14" i="15"/>
  <c r="L13" i="15"/>
  <c r="K13" i="15"/>
  <c r="J13" i="15"/>
  <c r="I13" i="15"/>
  <c r="L12" i="15"/>
  <c r="K12" i="15"/>
  <c r="J12" i="15"/>
  <c r="I12" i="15"/>
  <c r="L11" i="15"/>
  <c r="K11" i="15"/>
  <c r="J11" i="15"/>
  <c r="I11" i="15"/>
  <c r="L10" i="15"/>
  <c r="K10" i="15"/>
  <c r="J10" i="15"/>
  <c r="I10" i="15"/>
  <c r="L9" i="15"/>
  <c r="K9" i="15"/>
  <c r="J9" i="15"/>
  <c r="I9" i="15"/>
  <c r="L8" i="15"/>
  <c r="K8" i="15"/>
  <c r="J8" i="15"/>
  <c r="I8" i="15"/>
  <c r="L7" i="15"/>
  <c r="K7" i="15"/>
  <c r="J7" i="15"/>
  <c r="I7" i="15"/>
  <c r="L6" i="15"/>
  <c r="K6" i="15"/>
  <c r="J6" i="15"/>
  <c r="I6" i="15"/>
  <c r="G22" i="14"/>
  <c r="F22" i="14"/>
  <c r="E22" i="14"/>
  <c r="D22" i="14"/>
  <c r="C22" i="14"/>
  <c r="L21" i="14"/>
  <c r="K21" i="14"/>
  <c r="J21" i="14"/>
  <c r="I21" i="14"/>
  <c r="L20" i="14"/>
  <c r="K20" i="14"/>
  <c r="J20" i="14"/>
  <c r="I20" i="14"/>
  <c r="L19" i="14"/>
  <c r="K19" i="14"/>
  <c r="J19" i="14"/>
  <c r="I19" i="14"/>
  <c r="L18" i="14"/>
  <c r="K18" i="14"/>
  <c r="J18" i="14"/>
  <c r="I18" i="14"/>
  <c r="L17" i="14"/>
  <c r="K17" i="14"/>
  <c r="J17" i="14"/>
  <c r="I17" i="14"/>
  <c r="L16" i="14"/>
  <c r="K16" i="14"/>
  <c r="J16" i="14"/>
  <c r="I16" i="14"/>
  <c r="L15" i="14"/>
  <c r="K15" i="14"/>
  <c r="J15" i="14"/>
  <c r="I15" i="14"/>
  <c r="L14" i="14"/>
  <c r="K14" i="14"/>
  <c r="J14" i="14"/>
  <c r="I14" i="14"/>
  <c r="L13" i="14"/>
  <c r="K13" i="14"/>
  <c r="J13" i="14"/>
  <c r="I13" i="14"/>
  <c r="L12" i="14"/>
  <c r="K12" i="14"/>
  <c r="J12" i="14"/>
  <c r="I12" i="14"/>
  <c r="L11" i="14"/>
  <c r="K11" i="14"/>
  <c r="J11" i="14"/>
  <c r="I11" i="14"/>
  <c r="L10" i="14"/>
  <c r="K10" i="14"/>
  <c r="J10" i="14"/>
  <c r="I10" i="14"/>
  <c r="L9" i="14"/>
  <c r="K9" i="14"/>
  <c r="J9" i="14"/>
  <c r="I9" i="14"/>
  <c r="L8" i="14"/>
  <c r="K8" i="14"/>
  <c r="J8" i="14"/>
  <c r="I8" i="14"/>
  <c r="L7" i="14"/>
  <c r="K7" i="14"/>
  <c r="J7" i="14"/>
  <c r="I7" i="14"/>
  <c r="L6" i="14"/>
  <c r="K6" i="14"/>
  <c r="J6" i="14"/>
  <c r="I6" i="14"/>
  <c r="G22" i="13"/>
  <c r="F22" i="13"/>
  <c r="E22" i="13"/>
  <c r="D22" i="13"/>
  <c r="C22" i="13"/>
  <c r="L21" i="13"/>
  <c r="K21" i="13"/>
  <c r="J21" i="13"/>
  <c r="I21" i="13"/>
  <c r="L20" i="13"/>
  <c r="K20" i="13"/>
  <c r="J20" i="13"/>
  <c r="I20" i="13"/>
  <c r="L19" i="13"/>
  <c r="K19" i="13"/>
  <c r="J19" i="13"/>
  <c r="I19" i="13"/>
  <c r="L18" i="13"/>
  <c r="K18" i="13"/>
  <c r="J18" i="13"/>
  <c r="I18" i="13"/>
  <c r="L17" i="13"/>
  <c r="K17" i="13"/>
  <c r="J17" i="13"/>
  <c r="I17" i="13"/>
  <c r="L16" i="13"/>
  <c r="K16" i="13"/>
  <c r="J16" i="13"/>
  <c r="I16" i="13"/>
  <c r="L15" i="13"/>
  <c r="K15" i="13"/>
  <c r="J15" i="13"/>
  <c r="I15" i="13"/>
  <c r="L14" i="13"/>
  <c r="K14" i="13"/>
  <c r="J14" i="13"/>
  <c r="I14" i="13"/>
  <c r="L13" i="13"/>
  <c r="K13" i="13"/>
  <c r="J13" i="13"/>
  <c r="I13" i="13"/>
  <c r="L12" i="13"/>
  <c r="K12" i="13"/>
  <c r="J12" i="13"/>
  <c r="I12" i="13"/>
  <c r="L11" i="13"/>
  <c r="K11" i="13"/>
  <c r="J11" i="13"/>
  <c r="I11" i="13"/>
  <c r="L10" i="13"/>
  <c r="K10" i="13"/>
  <c r="J10" i="13"/>
  <c r="I10" i="13"/>
  <c r="L9" i="13"/>
  <c r="K9" i="13"/>
  <c r="J9" i="13"/>
  <c r="I9" i="13"/>
  <c r="L8" i="13"/>
  <c r="K8" i="13"/>
  <c r="J8" i="13"/>
  <c r="I8" i="13"/>
  <c r="L7" i="13"/>
  <c r="K7" i="13"/>
  <c r="J7" i="13"/>
  <c r="I7" i="13"/>
  <c r="L6" i="13"/>
  <c r="K6" i="13"/>
  <c r="J6" i="13"/>
  <c r="I6" i="13"/>
  <c r="G22" i="12"/>
  <c r="F22" i="12"/>
  <c r="E22" i="12"/>
  <c r="D22" i="12"/>
  <c r="C22" i="12"/>
  <c r="L21" i="12"/>
  <c r="K21" i="12"/>
  <c r="J21" i="12"/>
  <c r="I21" i="12"/>
  <c r="L20" i="12"/>
  <c r="K20" i="12"/>
  <c r="J20" i="12"/>
  <c r="I20" i="12"/>
  <c r="L19" i="12"/>
  <c r="K19" i="12"/>
  <c r="J19" i="12"/>
  <c r="I19" i="12"/>
  <c r="L18" i="12"/>
  <c r="K18" i="12"/>
  <c r="J18" i="12"/>
  <c r="I18" i="12"/>
  <c r="L17" i="12"/>
  <c r="K17" i="12"/>
  <c r="J17" i="12"/>
  <c r="I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6" i="12"/>
  <c r="K6" i="12"/>
  <c r="J6" i="12"/>
  <c r="G22" i="11"/>
  <c r="F22" i="11"/>
  <c r="E22" i="11"/>
  <c r="D22" i="11"/>
  <c r="C22" i="11"/>
  <c r="L21" i="11"/>
  <c r="K21" i="11"/>
  <c r="J21" i="11"/>
  <c r="I21" i="11"/>
  <c r="L20" i="11"/>
  <c r="K20" i="11"/>
  <c r="J20" i="11"/>
  <c r="I20" i="11"/>
  <c r="L19" i="11"/>
  <c r="K19" i="11"/>
  <c r="J19" i="11"/>
  <c r="I19" i="11"/>
  <c r="L18" i="11"/>
  <c r="K18" i="11"/>
  <c r="J18" i="11"/>
  <c r="I18" i="11"/>
  <c r="L17" i="11"/>
  <c r="K17" i="11"/>
  <c r="J17" i="11"/>
  <c r="I17" i="11"/>
  <c r="L16" i="11"/>
  <c r="K16" i="11"/>
  <c r="J16" i="11"/>
  <c r="I16" i="11"/>
  <c r="L15" i="11"/>
  <c r="K15" i="11"/>
  <c r="J15" i="11"/>
  <c r="I15" i="11"/>
  <c r="L14" i="11"/>
  <c r="K14" i="11"/>
  <c r="J14" i="11"/>
  <c r="I14" i="11"/>
  <c r="L13" i="11"/>
  <c r="K13" i="11"/>
  <c r="J13" i="11"/>
  <c r="I13" i="11"/>
  <c r="L12" i="11"/>
  <c r="K12" i="11"/>
  <c r="J12" i="11"/>
  <c r="I12" i="11"/>
  <c r="L11" i="11"/>
  <c r="K11" i="11"/>
  <c r="J11" i="11"/>
  <c r="I11" i="11"/>
  <c r="L10" i="11"/>
  <c r="K10" i="11"/>
  <c r="J10" i="11"/>
  <c r="I10" i="11"/>
  <c r="L9" i="11"/>
  <c r="K9" i="11"/>
  <c r="J9" i="11"/>
  <c r="I9" i="11"/>
  <c r="L8" i="11"/>
  <c r="K8" i="11"/>
  <c r="J8" i="11"/>
  <c r="I8" i="11"/>
  <c r="L7" i="11"/>
  <c r="K7" i="11"/>
  <c r="J7" i="11"/>
  <c r="I7" i="11"/>
  <c r="L6" i="11"/>
  <c r="K6" i="11"/>
  <c r="J6" i="11"/>
  <c r="I6" i="11"/>
  <c r="G22" i="10"/>
  <c r="F22" i="10"/>
  <c r="E22" i="10"/>
  <c r="D22" i="10"/>
  <c r="C22" i="10"/>
  <c r="L21" i="10"/>
  <c r="K21" i="10"/>
  <c r="J21" i="10"/>
  <c r="I21" i="10"/>
  <c r="L20" i="10"/>
  <c r="K20" i="10"/>
  <c r="J20" i="10"/>
  <c r="I20" i="10"/>
  <c r="L19" i="10"/>
  <c r="K19" i="10"/>
  <c r="J19" i="10"/>
  <c r="I19" i="10"/>
  <c r="L18" i="10"/>
  <c r="K18" i="10"/>
  <c r="J18" i="10"/>
  <c r="I18" i="10"/>
  <c r="L17" i="10"/>
  <c r="K17" i="10"/>
  <c r="J17" i="10"/>
  <c r="I17" i="10"/>
  <c r="L16" i="10"/>
  <c r="K16" i="10"/>
  <c r="J16" i="10"/>
  <c r="I16" i="10"/>
  <c r="L15" i="10"/>
  <c r="K15" i="10"/>
  <c r="J15" i="10"/>
  <c r="I15" i="10"/>
  <c r="L14" i="10"/>
  <c r="K14" i="10"/>
  <c r="J14" i="10"/>
  <c r="I14" i="10"/>
  <c r="L13" i="10"/>
  <c r="K13" i="10"/>
  <c r="J13" i="10"/>
  <c r="I13" i="10"/>
  <c r="L12" i="10"/>
  <c r="K12" i="10"/>
  <c r="J12" i="10"/>
  <c r="I12" i="10"/>
  <c r="L11" i="10"/>
  <c r="K11" i="10"/>
  <c r="J11" i="10"/>
  <c r="I11" i="10"/>
  <c r="L10" i="10"/>
  <c r="K10" i="10"/>
  <c r="J10" i="10"/>
  <c r="I10" i="10"/>
  <c r="L9" i="10"/>
  <c r="K9" i="10"/>
  <c r="J9" i="10"/>
  <c r="I9" i="10"/>
  <c r="L8" i="10"/>
  <c r="K8" i="10"/>
  <c r="J8" i="10"/>
  <c r="I8" i="10"/>
  <c r="L7" i="10"/>
  <c r="K7" i="10"/>
  <c r="J7" i="10"/>
  <c r="I7" i="10"/>
  <c r="L6" i="10"/>
  <c r="K6" i="10"/>
  <c r="J6" i="10"/>
  <c r="I6" i="10"/>
  <c r="G22" i="9"/>
  <c r="F22" i="9"/>
  <c r="E22" i="9"/>
  <c r="D22" i="9"/>
  <c r="C22" i="9"/>
  <c r="L21" i="9"/>
  <c r="K21" i="9"/>
  <c r="J21" i="9"/>
  <c r="I21" i="9"/>
  <c r="L20" i="9"/>
  <c r="K20" i="9"/>
  <c r="J20" i="9"/>
  <c r="I20" i="9"/>
  <c r="L19" i="9"/>
  <c r="K19" i="9"/>
  <c r="J19" i="9"/>
  <c r="I19" i="9"/>
  <c r="L18" i="9"/>
  <c r="K18" i="9"/>
  <c r="J18" i="9"/>
  <c r="I18" i="9"/>
  <c r="L17" i="9"/>
  <c r="K17" i="9"/>
  <c r="J17" i="9"/>
  <c r="I17" i="9"/>
  <c r="L16" i="9"/>
  <c r="K16" i="9"/>
  <c r="J16" i="9"/>
  <c r="I16" i="9"/>
  <c r="L15" i="9"/>
  <c r="K15" i="9"/>
  <c r="J15" i="9"/>
  <c r="I15" i="9"/>
  <c r="L14" i="9"/>
  <c r="K14" i="9"/>
  <c r="J14" i="9"/>
  <c r="I14" i="9"/>
  <c r="L13" i="9"/>
  <c r="K13" i="9"/>
  <c r="J13" i="9"/>
  <c r="I13" i="9"/>
  <c r="L12" i="9"/>
  <c r="K12" i="9"/>
  <c r="J12" i="9"/>
  <c r="I12" i="9"/>
  <c r="L11" i="9"/>
  <c r="K11" i="9"/>
  <c r="J11" i="9"/>
  <c r="I11" i="9"/>
  <c r="L10" i="9"/>
  <c r="K10" i="9"/>
  <c r="J10" i="9"/>
  <c r="I10" i="9"/>
  <c r="L9" i="9"/>
  <c r="K9" i="9"/>
  <c r="J9" i="9"/>
  <c r="I9" i="9"/>
  <c r="L8" i="9"/>
  <c r="K8" i="9"/>
  <c r="J8" i="9"/>
  <c r="I8" i="9"/>
  <c r="L7" i="9"/>
  <c r="K7" i="9"/>
  <c r="J7" i="9"/>
  <c r="I7" i="9"/>
  <c r="L6" i="9"/>
  <c r="K6" i="9"/>
  <c r="J6" i="9"/>
  <c r="I6" i="9"/>
  <c r="G22" i="8"/>
  <c r="F22" i="8"/>
  <c r="E22" i="8"/>
  <c r="D22" i="8"/>
  <c r="C22" i="8"/>
  <c r="L21" i="8"/>
  <c r="K21" i="8"/>
  <c r="J21" i="8"/>
  <c r="I21" i="8"/>
  <c r="L20" i="8"/>
  <c r="K20" i="8"/>
  <c r="J20" i="8"/>
  <c r="I20" i="8"/>
  <c r="L19" i="8"/>
  <c r="K19" i="8"/>
  <c r="J19" i="8"/>
  <c r="I19" i="8"/>
  <c r="L18" i="8"/>
  <c r="K18" i="8"/>
  <c r="J18" i="8"/>
  <c r="I18" i="8"/>
  <c r="L17" i="8"/>
  <c r="K17" i="8"/>
  <c r="J17" i="8"/>
  <c r="I17" i="8"/>
  <c r="L16" i="8"/>
  <c r="K16" i="8"/>
  <c r="J16" i="8"/>
  <c r="I16" i="8"/>
  <c r="L15" i="8"/>
  <c r="K15" i="8"/>
  <c r="J15" i="8"/>
  <c r="I15" i="8"/>
  <c r="L14" i="8"/>
  <c r="K14" i="8"/>
  <c r="J14" i="8"/>
  <c r="I14" i="8"/>
  <c r="L13" i="8"/>
  <c r="K13" i="8"/>
  <c r="J13" i="8"/>
  <c r="I13" i="8"/>
  <c r="L12" i="8"/>
  <c r="K12" i="8"/>
  <c r="J12" i="8"/>
  <c r="I12" i="8"/>
  <c r="L11" i="8"/>
  <c r="K11" i="8"/>
  <c r="J11" i="8"/>
  <c r="I11" i="8"/>
  <c r="L10" i="8"/>
  <c r="K10" i="8"/>
  <c r="J10" i="8"/>
  <c r="I10" i="8"/>
  <c r="L9" i="8"/>
  <c r="K9" i="8"/>
  <c r="J9" i="8"/>
  <c r="I9" i="8"/>
  <c r="L8" i="8"/>
  <c r="K8" i="8"/>
  <c r="J8" i="8"/>
  <c r="I8" i="8"/>
  <c r="L7" i="8"/>
  <c r="K7" i="8"/>
  <c r="J7" i="8"/>
  <c r="I7" i="8"/>
  <c r="L6" i="8"/>
  <c r="K6" i="8"/>
  <c r="J6" i="8"/>
  <c r="I6" i="8"/>
  <c r="G22" i="7"/>
  <c r="F22" i="7"/>
  <c r="E22" i="7"/>
  <c r="D22" i="7"/>
  <c r="C22" i="7"/>
  <c r="L21" i="7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G22" i="6"/>
  <c r="F22" i="6"/>
  <c r="E22" i="6"/>
  <c r="D22" i="6"/>
  <c r="C22" i="6"/>
  <c r="L21" i="6"/>
  <c r="K21" i="6"/>
  <c r="J21" i="6"/>
  <c r="I21" i="6"/>
  <c r="L20" i="6"/>
  <c r="K20" i="6"/>
  <c r="J20" i="6"/>
  <c r="I20" i="6"/>
  <c r="L19" i="6"/>
  <c r="K19" i="6"/>
  <c r="J19" i="6"/>
  <c r="I19" i="6"/>
  <c r="L18" i="6"/>
  <c r="K18" i="6"/>
  <c r="J18" i="6"/>
  <c r="I18" i="6"/>
  <c r="L17" i="6"/>
  <c r="K17" i="6"/>
  <c r="J17" i="6"/>
  <c r="I17" i="6"/>
  <c r="L16" i="6"/>
  <c r="K16" i="6"/>
  <c r="J16" i="6"/>
  <c r="I16" i="6"/>
  <c r="L15" i="6"/>
  <c r="K15" i="6"/>
  <c r="J15" i="6"/>
  <c r="I15" i="6"/>
  <c r="L14" i="6"/>
  <c r="K14" i="6"/>
  <c r="J14" i="6"/>
  <c r="I14" i="6"/>
  <c r="L13" i="6"/>
  <c r="K13" i="6"/>
  <c r="J13" i="6"/>
  <c r="I13" i="6"/>
  <c r="L12" i="6"/>
  <c r="K12" i="6"/>
  <c r="J12" i="6"/>
  <c r="I12" i="6"/>
  <c r="L11" i="6"/>
  <c r="K11" i="6"/>
  <c r="J11" i="6"/>
  <c r="I11" i="6"/>
  <c r="L10" i="6"/>
  <c r="K10" i="6"/>
  <c r="J10" i="6"/>
  <c r="I10" i="6"/>
  <c r="L9" i="6"/>
  <c r="K9" i="6"/>
  <c r="J9" i="6"/>
  <c r="I9" i="6"/>
  <c r="L8" i="6"/>
  <c r="K8" i="6"/>
  <c r="J8" i="6"/>
  <c r="I8" i="6"/>
  <c r="L7" i="6"/>
  <c r="K7" i="6"/>
  <c r="J7" i="6"/>
  <c r="I7" i="6"/>
  <c r="L6" i="6"/>
  <c r="K6" i="6"/>
  <c r="J6" i="6"/>
  <c r="I6" i="6"/>
  <c r="G22" i="5"/>
  <c r="F22" i="5"/>
  <c r="E22" i="5"/>
  <c r="D22" i="5"/>
  <c r="C22" i="5"/>
  <c r="L21" i="5"/>
  <c r="K21" i="5"/>
  <c r="J21" i="5"/>
  <c r="I21" i="5"/>
  <c r="L20" i="5"/>
  <c r="K20" i="5"/>
  <c r="J20" i="5"/>
  <c r="I20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12" i="5"/>
  <c r="K12" i="5"/>
  <c r="J12" i="5"/>
  <c r="I12" i="5"/>
  <c r="L11" i="5"/>
  <c r="K11" i="5"/>
  <c r="J11" i="5"/>
  <c r="I11" i="5"/>
  <c r="L10" i="5"/>
  <c r="K10" i="5"/>
  <c r="J10" i="5"/>
  <c r="I10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G22" i="4"/>
  <c r="F22" i="4"/>
  <c r="E22" i="4"/>
  <c r="D22" i="4"/>
  <c r="C22" i="4"/>
  <c r="L21" i="4"/>
  <c r="K21" i="4"/>
  <c r="J21" i="4"/>
  <c r="I21" i="4"/>
  <c r="L20" i="4"/>
  <c r="K20" i="4"/>
  <c r="J20" i="4"/>
  <c r="I20" i="4"/>
  <c r="L19" i="4"/>
  <c r="K19" i="4"/>
  <c r="J19" i="4"/>
  <c r="I19" i="4"/>
  <c r="L18" i="4"/>
  <c r="K18" i="4"/>
  <c r="J18" i="4"/>
  <c r="I18" i="4"/>
  <c r="L17" i="4"/>
  <c r="K17" i="4"/>
  <c r="J17" i="4"/>
  <c r="I17" i="4"/>
  <c r="L16" i="4"/>
  <c r="K16" i="4"/>
  <c r="J16" i="4"/>
  <c r="I16" i="4"/>
  <c r="L15" i="4"/>
  <c r="K15" i="4"/>
  <c r="J15" i="4"/>
  <c r="I15" i="4"/>
  <c r="L14" i="4"/>
  <c r="K14" i="4"/>
  <c r="J14" i="4"/>
  <c r="I14" i="4"/>
  <c r="L13" i="4"/>
  <c r="K13" i="4"/>
  <c r="J13" i="4"/>
  <c r="I13" i="4"/>
  <c r="L12" i="4"/>
  <c r="K12" i="4"/>
  <c r="J12" i="4"/>
  <c r="I12" i="4"/>
  <c r="L11" i="4"/>
  <c r="K11" i="4"/>
  <c r="J11" i="4"/>
  <c r="I11" i="4"/>
  <c r="L10" i="4"/>
  <c r="K10" i="4"/>
  <c r="J10" i="4"/>
  <c r="I10" i="4"/>
  <c r="L9" i="4"/>
  <c r="K9" i="4"/>
  <c r="J9" i="4"/>
  <c r="I9" i="4"/>
  <c r="L8" i="4"/>
  <c r="K8" i="4"/>
  <c r="J8" i="4"/>
  <c r="I8" i="4"/>
  <c r="L7" i="4"/>
  <c r="K7" i="4"/>
  <c r="J7" i="4"/>
  <c r="I7" i="4"/>
  <c r="L6" i="4"/>
  <c r="K6" i="4"/>
  <c r="J6" i="4"/>
  <c r="I6" i="4"/>
  <c r="G22" i="3"/>
  <c r="F22" i="3"/>
  <c r="E22" i="3"/>
  <c r="D22" i="3"/>
  <c r="C22" i="3"/>
  <c r="L21" i="3"/>
  <c r="K21" i="3"/>
  <c r="J21" i="3"/>
  <c r="I21" i="3"/>
  <c r="L20" i="3"/>
  <c r="K20" i="3"/>
  <c r="J20" i="3"/>
  <c r="I20" i="3"/>
  <c r="L19" i="3"/>
  <c r="K19" i="3"/>
  <c r="J19" i="3"/>
  <c r="I19" i="3"/>
  <c r="L18" i="3"/>
  <c r="K18" i="3"/>
  <c r="J18" i="3"/>
  <c r="I18" i="3"/>
  <c r="L17" i="3"/>
  <c r="K17" i="3"/>
  <c r="J17" i="3"/>
  <c r="I17" i="3"/>
  <c r="L16" i="3"/>
  <c r="K16" i="3"/>
  <c r="J16" i="3"/>
  <c r="I16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J10" i="3"/>
  <c r="I10" i="3"/>
  <c r="L9" i="3"/>
  <c r="K9" i="3"/>
  <c r="J9" i="3"/>
  <c r="I9" i="3"/>
  <c r="L8" i="3"/>
  <c r="K8" i="3"/>
  <c r="J8" i="3"/>
  <c r="I8" i="3"/>
  <c r="L7" i="3"/>
  <c r="K7" i="3"/>
  <c r="J7" i="3"/>
  <c r="I7" i="3"/>
  <c r="L6" i="3"/>
  <c r="K6" i="3"/>
  <c r="J6" i="3"/>
  <c r="I6" i="3"/>
  <c r="G22" i="2"/>
  <c r="F22" i="2"/>
  <c r="E22" i="2"/>
  <c r="C22" i="2"/>
  <c r="L21" i="2"/>
  <c r="K21" i="2"/>
  <c r="J21" i="2"/>
  <c r="I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10" i="2"/>
  <c r="K10" i="2"/>
  <c r="J10" i="2"/>
  <c r="I10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G22" i="1"/>
  <c r="F22" i="1"/>
  <c r="E22" i="1"/>
  <c r="D22" i="1"/>
  <c r="C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16" i="36" l="1"/>
  <c r="L12" i="36"/>
  <c r="J15" i="36"/>
  <c r="K6" i="36"/>
  <c r="I22" i="33"/>
  <c r="I22" i="14"/>
  <c r="K22" i="33"/>
  <c r="L10" i="36"/>
  <c r="I22" i="17"/>
  <c r="K22" i="14"/>
  <c r="I22" i="32"/>
  <c r="K22" i="32"/>
  <c r="J22" i="33"/>
  <c r="L22" i="33"/>
  <c r="I22" i="13"/>
  <c r="K22" i="13"/>
  <c r="K22" i="17"/>
  <c r="I22" i="27"/>
  <c r="K22" i="27"/>
  <c r="J11" i="36"/>
  <c r="L13" i="36"/>
  <c r="L9" i="36"/>
  <c r="J20" i="36"/>
  <c r="L14" i="36"/>
  <c r="E22" i="36"/>
  <c r="I22" i="34"/>
  <c r="K22" i="34"/>
  <c r="I22" i="9"/>
  <c r="K22" i="9"/>
  <c r="I22" i="15"/>
  <c r="K22" i="15"/>
  <c r="I22" i="20"/>
  <c r="K22" i="20"/>
  <c r="I22" i="3"/>
  <c r="K22" i="3"/>
  <c r="I22" i="7"/>
  <c r="K22" i="7"/>
  <c r="I22" i="31"/>
  <c r="K22" i="31"/>
  <c r="I22" i="23"/>
  <c r="K22" i="23"/>
  <c r="I22" i="35"/>
  <c r="K22" i="35"/>
  <c r="I18" i="36"/>
  <c r="J22" i="7"/>
  <c r="L22" i="7"/>
  <c r="I22" i="8"/>
  <c r="K22" i="8"/>
  <c r="J22" i="8"/>
  <c r="L22" i="8"/>
  <c r="J22" i="9"/>
  <c r="L22" i="9"/>
  <c r="J22" i="13"/>
  <c r="L22" i="13"/>
  <c r="I22" i="30"/>
  <c r="K22" i="30"/>
  <c r="J22" i="30"/>
  <c r="L22" i="30"/>
  <c r="J22" i="31"/>
  <c r="L22" i="31"/>
  <c r="J22" i="17"/>
  <c r="L22" i="17"/>
  <c r="J22" i="35"/>
  <c r="L22" i="35"/>
  <c r="I22" i="18"/>
  <c r="K22" i="18"/>
  <c r="J22" i="18"/>
  <c r="L22" i="18"/>
  <c r="I22" i="6"/>
  <c r="K22" i="6"/>
  <c r="J22" i="6"/>
  <c r="L22" i="6"/>
  <c r="J22" i="15"/>
  <c r="L22" i="15"/>
  <c r="J22" i="14"/>
  <c r="L22" i="14"/>
  <c r="I22" i="12"/>
  <c r="K22" i="12"/>
  <c r="J22" i="12"/>
  <c r="L22" i="12"/>
  <c r="I22" i="22"/>
  <c r="K22" i="22"/>
  <c r="J22" i="34"/>
  <c r="L22" i="34"/>
  <c r="J22" i="23"/>
  <c r="L22" i="23"/>
  <c r="L7" i="36"/>
  <c r="I22" i="4"/>
  <c r="K22" i="4"/>
  <c r="I22" i="16"/>
  <c r="K22" i="16"/>
  <c r="J22" i="16"/>
  <c r="L22" i="16"/>
  <c r="J17" i="36"/>
  <c r="J13" i="36"/>
  <c r="J9" i="36"/>
  <c r="J7" i="36"/>
  <c r="K18" i="36"/>
  <c r="L21" i="36"/>
  <c r="L15" i="36"/>
  <c r="L11" i="36"/>
  <c r="I19" i="36"/>
  <c r="I22" i="19"/>
  <c r="K22" i="19"/>
  <c r="J22" i="20"/>
  <c r="L22" i="20"/>
  <c r="K20" i="36"/>
  <c r="I22" i="29"/>
  <c r="K22" i="29"/>
  <c r="J18" i="36"/>
  <c r="J16" i="36"/>
  <c r="J14" i="36"/>
  <c r="J12" i="36"/>
  <c r="J10" i="36"/>
  <c r="L18" i="36"/>
  <c r="G22" i="36"/>
  <c r="J22" i="29"/>
  <c r="L22" i="29"/>
  <c r="J22" i="28"/>
  <c r="L22" i="28"/>
  <c r="L8" i="36"/>
  <c r="I22" i="28"/>
  <c r="K22" i="28"/>
  <c r="I20" i="36"/>
  <c r="K17" i="36"/>
  <c r="K15" i="36"/>
  <c r="K13" i="36"/>
  <c r="K11" i="36"/>
  <c r="K9" i="36"/>
  <c r="K7" i="36"/>
  <c r="I16" i="36"/>
  <c r="I14" i="36"/>
  <c r="I12" i="36"/>
  <c r="I10" i="36"/>
  <c r="D22" i="36"/>
  <c r="K16" i="36"/>
  <c r="K14" i="36"/>
  <c r="K12" i="36"/>
  <c r="K10" i="36"/>
  <c r="F22" i="36"/>
  <c r="I7" i="36"/>
  <c r="I9" i="36"/>
  <c r="I11" i="36"/>
  <c r="I13" i="36"/>
  <c r="I15" i="36"/>
  <c r="I17" i="36"/>
  <c r="K19" i="36"/>
  <c r="J22" i="22"/>
  <c r="L22" i="22"/>
  <c r="J22" i="32"/>
  <c r="L22" i="32"/>
  <c r="J22" i="11"/>
  <c r="L22" i="11"/>
  <c r="I22" i="11"/>
  <c r="K22" i="11"/>
  <c r="J22" i="5"/>
  <c r="L22" i="5"/>
  <c r="I22" i="5"/>
  <c r="K22" i="5"/>
  <c r="J22" i="4"/>
  <c r="L22" i="4"/>
  <c r="J22" i="3"/>
  <c r="L22" i="3"/>
  <c r="J22" i="27"/>
  <c r="L22" i="27"/>
  <c r="J22" i="24"/>
  <c r="L22" i="24"/>
  <c r="I22" i="24"/>
  <c r="K22" i="24"/>
  <c r="J22" i="19"/>
  <c r="L22" i="19"/>
  <c r="J19" i="36"/>
  <c r="J22" i="10"/>
  <c r="L22" i="10"/>
  <c r="I22" i="10"/>
  <c r="K22" i="10"/>
  <c r="J21" i="36"/>
  <c r="L17" i="36"/>
  <c r="J22" i="2"/>
  <c r="L22" i="2"/>
  <c r="I22" i="2"/>
  <c r="K22" i="2"/>
  <c r="I8" i="36"/>
  <c r="I22" i="1"/>
  <c r="K22" i="1"/>
  <c r="K8" i="36"/>
  <c r="J8" i="36"/>
  <c r="I6" i="36"/>
  <c r="J22" i="1"/>
  <c r="L22" i="1"/>
  <c r="K21" i="36"/>
  <c r="I21" i="36"/>
  <c r="C22" i="36"/>
  <c r="J22" i="36" s="1"/>
  <c r="J6" i="36"/>
  <c r="L6" i="36"/>
  <c r="I22" i="36" l="1"/>
  <c r="K22" i="36"/>
  <c r="L22" i="36"/>
  <c r="H14" i="34" l="1"/>
  <c r="H14" i="17"/>
  <c r="J2" i="17" l="1"/>
  <c r="J2" i="34" l="1"/>
  <c r="H16" i="34" s="1"/>
  <c r="J2" i="37"/>
  <c r="H10" i="17"/>
  <c r="H11" i="17"/>
  <c r="H15" i="17"/>
  <c r="H21" i="17"/>
  <c r="H9" i="17"/>
  <c r="H8" i="17"/>
  <c r="H7" i="17"/>
  <c r="H16" i="17"/>
  <c r="H12" i="17"/>
  <c r="H13" i="17"/>
  <c r="H20" i="17"/>
  <c r="H18" i="17"/>
  <c r="H17" i="17"/>
  <c r="H6" i="17"/>
  <c r="H19" i="17"/>
  <c r="H22" i="17"/>
  <c r="H21" i="34"/>
  <c r="H6" i="34"/>
  <c r="H8" i="34" l="1"/>
  <c r="H10" i="34"/>
  <c r="H22" i="34"/>
  <c r="H11" i="34"/>
  <c r="H7" i="34"/>
  <c r="H18" i="34"/>
  <c r="H12" i="34"/>
  <c r="H20" i="34"/>
  <c r="H15" i="34"/>
  <c r="H19" i="34"/>
  <c r="H13" i="34"/>
  <c r="H9" i="34"/>
  <c r="H17" i="34"/>
  <c r="H19" i="37"/>
  <c r="H22" i="37"/>
  <c r="H9" i="37"/>
  <c r="H18" i="37"/>
  <c r="H20" i="37"/>
  <c r="H11" i="37"/>
  <c r="H13" i="37"/>
  <c r="H8" i="37"/>
  <c r="H6" i="37"/>
  <c r="H15" i="37"/>
  <c r="H16" i="37"/>
  <c r="H17" i="37"/>
  <c r="H10" i="37"/>
  <c r="H21" i="37"/>
  <c r="H7" i="37"/>
  <c r="H12" i="37"/>
  <c r="J2" i="33" l="1"/>
  <c r="H22" i="33" l="1"/>
  <c r="H14" i="33"/>
  <c r="H20" i="33"/>
  <c r="H18" i="33"/>
  <c r="H7" i="33"/>
  <c r="H11" i="33"/>
  <c r="H8" i="33"/>
  <c r="H21" i="33"/>
  <c r="H16" i="33"/>
  <c r="H17" i="33"/>
  <c r="H9" i="33"/>
  <c r="H12" i="33"/>
  <c r="H19" i="33"/>
  <c r="H6" i="33"/>
  <c r="H13" i="33"/>
  <c r="H15" i="33"/>
  <c r="H10" i="33"/>
  <c r="H14" i="35" l="1"/>
  <c r="H14" i="32"/>
  <c r="H14" i="31"/>
  <c r="H14" i="30"/>
  <c r="H14" i="29"/>
  <c r="H14" i="28"/>
  <c r="H14" i="27"/>
  <c r="H14" i="1"/>
  <c r="J2" i="1"/>
  <c r="H14" i="24"/>
  <c r="H14" i="23"/>
  <c r="H14" i="22"/>
  <c r="H14" i="20"/>
  <c r="H14" i="19"/>
  <c r="J2" i="19"/>
  <c r="H14" i="18"/>
  <c r="H14" i="16"/>
  <c r="H14" i="15"/>
  <c r="H14" i="14"/>
  <c r="H14" i="13"/>
  <c r="H14" i="2"/>
  <c r="H14" i="3"/>
  <c r="H14" i="4"/>
  <c r="H14" i="5"/>
  <c r="H14" i="12"/>
  <c r="H14" i="11"/>
  <c r="H14" i="10"/>
  <c r="H14" i="9"/>
  <c r="H14" i="8"/>
  <c r="H14" i="7"/>
  <c r="H14" i="6"/>
  <c r="H12" i="19" l="1"/>
  <c r="H16" i="19"/>
  <c r="H7" i="19"/>
  <c r="H8" i="19"/>
  <c r="H22" i="19"/>
  <c r="H19" i="19"/>
  <c r="H17" i="19"/>
  <c r="H15" i="19"/>
  <c r="H6" i="19"/>
  <c r="H21" i="19"/>
  <c r="H10" i="19"/>
  <c r="H18" i="19"/>
  <c r="H11" i="19"/>
  <c r="H20" i="19"/>
  <c r="H9" i="19"/>
  <c r="H13" i="19"/>
  <c r="H8" i="1"/>
  <c r="H13" i="1"/>
  <c r="H7" i="1"/>
  <c r="H18" i="1"/>
  <c r="H6" i="1"/>
  <c r="H9" i="1"/>
  <c r="H20" i="1"/>
  <c r="H17" i="1"/>
  <c r="H11" i="1"/>
  <c r="H21" i="1"/>
  <c r="H16" i="1"/>
  <c r="H10" i="1"/>
  <c r="H19" i="1"/>
  <c r="H22" i="1"/>
  <c r="H15" i="1"/>
  <c r="H12" i="1"/>
  <c r="J2" i="28"/>
  <c r="J2" i="31"/>
  <c r="J2" i="30"/>
  <c r="J2" i="24"/>
  <c r="J2" i="7"/>
  <c r="J2" i="10"/>
  <c r="J2" i="4"/>
  <c r="J2" i="3"/>
  <c r="J2" i="13"/>
  <c r="J2" i="15"/>
  <c r="J2" i="16"/>
  <c r="J2" i="35"/>
  <c r="J2" i="29"/>
  <c r="J2" i="8"/>
  <c r="J2" i="11"/>
  <c r="J2" i="6"/>
  <c r="J2" i="14"/>
  <c r="J2" i="18"/>
  <c r="J2" i="12"/>
  <c r="J2" i="9"/>
  <c r="J2" i="5"/>
  <c r="J2" i="22"/>
  <c r="J2" i="32"/>
  <c r="J2" i="20"/>
  <c r="J2" i="23"/>
  <c r="J2" i="27"/>
  <c r="J2" i="2"/>
  <c r="H16" i="29" l="1"/>
  <c r="H12" i="29"/>
  <c r="H13" i="29"/>
  <c r="H18" i="29"/>
  <c r="H22" i="29"/>
  <c r="H10" i="29"/>
  <c r="H9" i="29"/>
  <c r="H15" i="29"/>
  <c r="H7" i="29"/>
  <c r="H17" i="29"/>
  <c r="H19" i="29"/>
  <c r="H8" i="29"/>
  <c r="H11" i="29"/>
  <c r="H20" i="29"/>
  <c r="H6" i="29"/>
  <c r="H21" i="29"/>
  <c r="H6" i="22"/>
  <c r="H10" i="22"/>
  <c r="H22" i="22"/>
  <c r="H18" i="22"/>
  <c r="H15" i="22"/>
  <c r="H20" i="22"/>
  <c r="H16" i="22"/>
  <c r="H17" i="22"/>
  <c r="H19" i="22"/>
  <c r="H13" i="22"/>
  <c r="H11" i="22"/>
  <c r="H21" i="22"/>
  <c r="H9" i="22"/>
  <c r="H12" i="22"/>
  <c r="H8" i="22"/>
  <c r="H7" i="22"/>
  <c r="H10" i="30"/>
  <c r="H7" i="30"/>
  <c r="H9" i="30"/>
  <c r="H13" i="30"/>
  <c r="H20" i="30"/>
  <c r="H19" i="30"/>
  <c r="H16" i="30"/>
  <c r="H8" i="30"/>
  <c r="H17" i="30"/>
  <c r="H21" i="30"/>
  <c r="H22" i="30"/>
  <c r="H11" i="30"/>
  <c r="H12" i="30"/>
  <c r="H18" i="30"/>
  <c r="H15" i="30"/>
  <c r="H6" i="30"/>
  <c r="H21" i="24"/>
  <c r="H12" i="24"/>
  <c r="H22" i="24"/>
  <c r="H18" i="24"/>
  <c r="H13" i="24"/>
  <c r="H17" i="24"/>
  <c r="H19" i="24"/>
  <c r="H10" i="24"/>
  <c r="H9" i="24"/>
  <c r="H11" i="24"/>
  <c r="H8" i="24"/>
  <c r="H7" i="24"/>
  <c r="H16" i="24"/>
  <c r="H15" i="24"/>
  <c r="H20" i="24"/>
  <c r="H6" i="24"/>
  <c r="H15" i="15"/>
  <c r="H9" i="15"/>
  <c r="H21" i="15"/>
  <c r="H20" i="15"/>
  <c r="H18" i="15"/>
  <c r="H13" i="15"/>
  <c r="H11" i="15"/>
  <c r="H8" i="15"/>
  <c r="H10" i="15"/>
  <c r="H17" i="15"/>
  <c r="H22" i="15"/>
  <c r="H16" i="15"/>
  <c r="H19" i="15"/>
  <c r="H6" i="15"/>
  <c r="H7" i="15"/>
  <c r="H12" i="15"/>
  <c r="H13" i="31"/>
  <c r="H12" i="31"/>
  <c r="H16" i="31"/>
  <c r="H20" i="31"/>
  <c r="H21" i="31"/>
  <c r="H11" i="31"/>
  <c r="H22" i="31"/>
  <c r="H6" i="31"/>
  <c r="H7" i="31"/>
  <c r="H18" i="31"/>
  <c r="H9" i="31"/>
  <c r="H17" i="31"/>
  <c r="H19" i="31"/>
  <c r="H15" i="31"/>
  <c r="H10" i="31"/>
  <c r="H8" i="31"/>
  <c r="H21" i="13"/>
  <c r="H6" i="13"/>
  <c r="H8" i="13"/>
  <c r="H22" i="13"/>
  <c r="H7" i="13"/>
  <c r="H10" i="13"/>
  <c r="H13" i="13"/>
  <c r="H20" i="13"/>
  <c r="H11" i="13"/>
  <c r="H9" i="13"/>
  <c r="H17" i="13"/>
  <c r="H18" i="13"/>
  <c r="H19" i="13"/>
  <c r="H15" i="13"/>
  <c r="H16" i="13"/>
  <c r="H12" i="13"/>
  <c r="H10" i="16"/>
  <c r="H7" i="16"/>
  <c r="H22" i="16"/>
  <c r="H9" i="16"/>
  <c r="H12" i="16"/>
  <c r="H17" i="16"/>
  <c r="H6" i="16"/>
  <c r="H18" i="16"/>
  <c r="H16" i="16"/>
  <c r="H21" i="16"/>
  <c r="H13" i="16"/>
  <c r="H15" i="16"/>
  <c r="H11" i="16"/>
  <c r="H20" i="16"/>
  <c r="H19" i="16"/>
  <c r="H8" i="16"/>
  <c r="H10" i="18"/>
  <c r="H15" i="18"/>
  <c r="H20" i="18"/>
  <c r="H21" i="18"/>
  <c r="H16" i="18"/>
  <c r="H8" i="18"/>
  <c r="H19" i="18"/>
  <c r="H6" i="18"/>
  <c r="H18" i="18"/>
  <c r="H9" i="18"/>
  <c r="H13" i="18"/>
  <c r="H7" i="18"/>
  <c r="H17" i="18"/>
  <c r="H11" i="18"/>
  <c r="H12" i="18"/>
  <c r="H22" i="18"/>
  <c r="H21" i="7"/>
  <c r="H8" i="7"/>
  <c r="H15" i="7"/>
  <c r="H11" i="7"/>
  <c r="H12" i="7"/>
  <c r="H13" i="7"/>
  <c r="H6" i="7"/>
  <c r="H17" i="7"/>
  <c r="H20" i="7"/>
  <c r="H16" i="7"/>
  <c r="H19" i="7"/>
  <c r="H10" i="7"/>
  <c r="H18" i="7"/>
  <c r="H9" i="7"/>
  <c r="H22" i="7"/>
  <c r="H7" i="7"/>
  <c r="H10" i="9"/>
  <c r="H8" i="9"/>
  <c r="H16" i="9"/>
  <c r="H11" i="9"/>
  <c r="H22" i="9"/>
  <c r="H9" i="9"/>
  <c r="H13" i="9"/>
  <c r="H20" i="9"/>
  <c r="H21" i="9"/>
  <c r="H19" i="9"/>
  <c r="H18" i="9"/>
  <c r="H17" i="9"/>
  <c r="H6" i="9"/>
  <c r="H12" i="9"/>
  <c r="H15" i="9"/>
  <c r="H7" i="9"/>
  <c r="H16" i="14"/>
  <c r="H13" i="14"/>
  <c r="H21" i="14"/>
  <c r="H11" i="14"/>
  <c r="H17" i="14"/>
  <c r="H12" i="14"/>
  <c r="H10" i="14"/>
  <c r="H19" i="14"/>
  <c r="H9" i="14"/>
  <c r="H6" i="14"/>
  <c r="H15" i="14"/>
  <c r="H18" i="14"/>
  <c r="H8" i="14"/>
  <c r="H7" i="14"/>
  <c r="H22" i="14"/>
  <c r="H20" i="14"/>
  <c r="H21" i="28"/>
  <c r="H12" i="28"/>
  <c r="H8" i="28"/>
  <c r="H10" i="28"/>
  <c r="H18" i="28"/>
  <c r="H19" i="28"/>
  <c r="H16" i="28"/>
  <c r="H6" i="28"/>
  <c r="H7" i="28"/>
  <c r="H17" i="28"/>
  <c r="H9" i="28"/>
  <c r="H20" i="28"/>
  <c r="H13" i="28"/>
  <c r="H22" i="28"/>
  <c r="H11" i="28"/>
  <c r="H15" i="28"/>
  <c r="H8" i="20"/>
  <c r="H7" i="20"/>
  <c r="H18" i="20"/>
  <c r="H21" i="20"/>
  <c r="H12" i="20"/>
  <c r="H20" i="20"/>
  <c r="H15" i="20"/>
  <c r="H13" i="20"/>
  <c r="H10" i="20"/>
  <c r="H6" i="20"/>
  <c r="H11" i="20"/>
  <c r="H22" i="20"/>
  <c r="H19" i="20"/>
  <c r="H9" i="20"/>
  <c r="H16" i="20"/>
  <c r="H17" i="20"/>
  <c r="H12" i="8"/>
  <c r="H13" i="8"/>
  <c r="H15" i="8"/>
  <c r="H6" i="8"/>
  <c r="H21" i="8"/>
  <c r="H20" i="8"/>
  <c r="H19" i="8"/>
  <c r="H11" i="8"/>
  <c r="H7" i="8"/>
  <c r="H22" i="8"/>
  <c r="H16" i="8"/>
  <c r="H8" i="8"/>
  <c r="H9" i="8"/>
  <c r="H10" i="8"/>
  <c r="H17" i="8"/>
  <c r="H18" i="8"/>
  <c r="H10" i="3"/>
  <c r="H6" i="3"/>
  <c r="H15" i="3"/>
  <c r="H20" i="3"/>
  <c r="H12" i="3"/>
  <c r="H16" i="3"/>
  <c r="H18" i="3"/>
  <c r="H19" i="3"/>
  <c r="H21" i="3"/>
  <c r="H11" i="3"/>
  <c r="H22" i="3"/>
  <c r="H13" i="3"/>
  <c r="H17" i="3"/>
  <c r="H8" i="3"/>
  <c r="H7" i="3"/>
  <c r="H9" i="3"/>
  <c r="H13" i="27"/>
  <c r="H22" i="27"/>
  <c r="H6" i="27"/>
  <c r="H20" i="27"/>
  <c r="H16" i="27"/>
  <c r="H19" i="27"/>
  <c r="H7" i="27"/>
  <c r="H12" i="27"/>
  <c r="H15" i="27"/>
  <c r="H8" i="27"/>
  <c r="H21" i="27"/>
  <c r="H9" i="27"/>
  <c r="H10" i="27"/>
  <c r="H18" i="27"/>
  <c r="H11" i="27"/>
  <c r="H17" i="27"/>
  <c r="H12" i="10"/>
  <c r="H19" i="10"/>
  <c r="H15" i="10"/>
  <c r="H20" i="10"/>
  <c r="H9" i="10"/>
  <c r="H17" i="10"/>
  <c r="H6" i="10"/>
  <c r="H8" i="10"/>
  <c r="H21" i="10"/>
  <c r="H10" i="10"/>
  <c r="H11" i="10"/>
  <c r="H7" i="10"/>
  <c r="H22" i="10"/>
  <c r="H13" i="10"/>
  <c r="H16" i="10"/>
  <c r="H18" i="10"/>
  <c r="H15" i="12"/>
  <c r="H16" i="12"/>
  <c r="H11" i="12"/>
  <c r="H17" i="12"/>
  <c r="H6" i="12"/>
  <c r="H12" i="12"/>
  <c r="H19" i="12"/>
  <c r="H18" i="12"/>
  <c r="H7" i="12"/>
  <c r="H13" i="12"/>
  <c r="H8" i="12"/>
  <c r="H10" i="12"/>
  <c r="H21" i="12"/>
  <c r="H9" i="12"/>
  <c r="H22" i="12"/>
  <c r="H20" i="12"/>
  <c r="H20" i="23"/>
  <c r="H12" i="23"/>
  <c r="H6" i="23"/>
  <c r="H19" i="23"/>
  <c r="H9" i="23"/>
  <c r="H18" i="23"/>
  <c r="H22" i="23"/>
  <c r="H8" i="23"/>
  <c r="H13" i="23"/>
  <c r="H17" i="23"/>
  <c r="H15" i="23"/>
  <c r="H16" i="23"/>
  <c r="H10" i="23"/>
  <c r="H7" i="23"/>
  <c r="H21" i="23"/>
  <c r="H11" i="23"/>
  <c r="H21" i="11"/>
  <c r="H18" i="11"/>
  <c r="H20" i="11"/>
  <c r="H19" i="11"/>
  <c r="H10" i="11"/>
  <c r="H13" i="11"/>
  <c r="H22" i="11"/>
  <c r="H8" i="11"/>
  <c r="H7" i="11"/>
  <c r="H16" i="11"/>
  <c r="H12" i="11"/>
  <c r="H9" i="11"/>
  <c r="H15" i="11"/>
  <c r="H11" i="11"/>
  <c r="H6" i="11"/>
  <c r="H17" i="11"/>
  <c r="H6" i="2"/>
  <c r="H7" i="2"/>
  <c r="H10" i="2"/>
  <c r="H17" i="2"/>
  <c r="H22" i="2"/>
  <c r="H18" i="2"/>
  <c r="H11" i="2"/>
  <c r="H9" i="2"/>
  <c r="H13" i="2"/>
  <c r="H8" i="2"/>
  <c r="H19" i="2"/>
  <c r="H15" i="2"/>
  <c r="H12" i="2"/>
  <c r="H21" i="2"/>
  <c r="H20" i="2"/>
  <c r="H16" i="2"/>
  <c r="H20" i="35"/>
  <c r="H12" i="35"/>
  <c r="H11" i="35"/>
  <c r="H21" i="35"/>
  <c r="H15" i="35"/>
  <c r="H19" i="35"/>
  <c r="H18" i="35"/>
  <c r="H9" i="35"/>
  <c r="H10" i="35"/>
  <c r="H8" i="35"/>
  <c r="H22" i="35"/>
  <c r="H17" i="35"/>
  <c r="H13" i="35"/>
  <c r="H6" i="35"/>
  <c r="H7" i="35"/>
  <c r="H16" i="35"/>
  <c r="H7" i="5"/>
  <c r="H6" i="5"/>
  <c r="H9" i="5"/>
  <c r="H18" i="5"/>
  <c r="H22" i="5"/>
  <c r="H11" i="5"/>
  <c r="H20" i="5"/>
  <c r="H12" i="5"/>
  <c r="H10" i="5"/>
  <c r="H8" i="5"/>
  <c r="H13" i="5"/>
  <c r="H16" i="5"/>
  <c r="H19" i="5"/>
  <c r="H21" i="5"/>
  <c r="H15" i="5"/>
  <c r="H17" i="5"/>
  <c r="H12" i="4"/>
  <c r="H18" i="4"/>
  <c r="H8" i="4"/>
  <c r="H19" i="4"/>
  <c r="H7" i="4"/>
  <c r="H10" i="4"/>
  <c r="H16" i="4"/>
  <c r="H11" i="4"/>
  <c r="H13" i="4"/>
  <c r="H21" i="4"/>
  <c r="H15" i="4"/>
  <c r="H6" i="4"/>
  <c r="H9" i="4"/>
  <c r="H17" i="4"/>
  <c r="H22" i="4"/>
  <c r="H20" i="4"/>
  <c r="H8" i="6"/>
  <c r="H19" i="6"/>
  <c r="H21" i="6"/>
  <c r="H15" i="6"/>
  <c r="H22" i="6"/>
  <c r="H17" i="6"/>
  <c r="H6" i="6"/>
  <c r="H9" i="6"/>
  <c r="H10" i="6"/>
  <c r="H7" i="6"/>
  <c r="H12" i="6"/>
  <c r="H18" i="6"/>
  <c r="H20" i="6"/>
  <c r="H16" i="6"/>
  <c r="H11" i="6"/>
  <c r="H13" i="6"/>
  <c r="H17" i="32"/>
  <c r="H15" i="32"/>
  <c r="H10" i="32"/>
  <c r="H13" i="32"/>
  <c r="H21" i="32"/>
  <c r="H6" i="32"/>
  <c r="H8" i="32"/>
  <c r="H16" i="32"/>
  <c r="H11" i="32"/>
  <c r="H9" i="32"/>
  <c r="H20" i="32"/>
  <c r="H19" i="32"/>
  <c r="H18" i="32"/>
  <c r="H22" i="32"/>
  <c r="H12" i="32"/>
  <c r="H7" i="32"/>
  <c r="H14" i="36" l="1"/>
  <c r="J2" i="36" l="1"/>
  <c r="H21" i="36" l="1"/>
  <c r="H11" i="36"/>
  <c r="H8" i="36"/>
  <c r="H18" i="36"/>
  <c r="H6" i="36"/>
  <c r="H13" i="36"/>
  <c r="H10" i="36"/>
  <c r="H15" i="36"/>
  <c r="H9" i="36"/>
  <c r="H12" i="36"/>
  <c r="H22" i="36"/>
  <c r="H20" i="36"/>
  <c r="H7" i="36"/>
  <c r="H19" i="36"/>
  <c r="H16" i="36"/>
  <c r="H17" i="36"/>
</calcChain>
</file>

<file path=xl/sharedStrings.xml><?xml version="1.0" encoding="utf-8"?>
<sst xmlns="http://schemas.openxmlformats.org/spreadsheetml/2006/main" count="1318" uniqueCount="33">
  <si>
    <t>Сведения о втором этапе диспансеризации определенных групп взрослого населения</t>
  </si>
  <si>
    <t>НЕ ЗАПОЛНЯТЬ СЧИТАЕТСЯ АВТОМАТИЧЕСКИ !!!!!!!</t>
  </si>
  <si>
    <t>Таблица 3000.</t>
  </si>
  <si>
    <t xml:space="preserve">прошло 2 этап </t>
  </si>
  <si>
    <t>Медицинское мероприятие второго этапа диспансеризации</t>
  </si>
  <si>
    <t>№ строки</t>
  </si>
  <si>
    <t xml:space="preserve">Выявлено показание к дополнительному обследованию  </t>
  </si>
  <si>
    <t>Количество выполненных медицинских мероприятий</t>
  </si>
  <si>
    <t>Отказы</t>
  </si>
  <si>
    <t>Выявлено заболеваний</t>
  </si>
  <si>
    <t>в рамках диспансе-ризации</t>
  </si>
  <si>
    <t xml:space="preserve">проведено ранее (в предшествую-щие 12 мес.) </t>
  </si>
  <si>
    <t>Дуплексное сканирование брахицефальных артерий</t>
  </si>
  <si>
    <t>Осмотр (консультация) врачом-неврологом</t>
  </si>
  <si>
    <t>Эзофагогастродуоденоскопия</t>
  </si>
  <si>
    <t>Осмотр (консультация) врачом-хирургом или врачом-урологом</t>
  </si>
  <si>
    <t>Осмотр (консультация) врачом-хирургом или врачом-колопроктологом</t>
  </si>
  <si>
    <t>Колоноскопия или ректороманоскопия</t>
  </si>
  <si>
    <t>Определение липидного спектра крови</t>
  </si>
  <si>
    <t>Спирометрия</t>
  </si>
  <si>
    <t>Осмотр (консультация) врачом-акушером-гинекологом</t>
  </si>
  <si>
    <t>Определение концентрации гликированного гемоглобина в крови или тест на толерантность к глюкозе</t>
  </si>
  <si>
    <t>Осмотр (консультация) врачом-оториноларингологом</t>
  </si>
  <si>
    <t xml:space="preserve">Анализ крови на уровень содержания простатспецифического антигена </t>
  </si>
  <si>
    <t>Осмотр (консультация) врачом-офтальмологом</t>
  </si>
  <si>
    <t>Индивидуальное углубленное профилактическое консультирование</t>
  </si>
  <si>
    <t>Групповое профилактическое консультирование (школа пациента)</t>
  </si>
  <si>
    <t xml:space="preserve"> </t>
  </si>
  <si>
    <t>Прием (осмотр) врача-терапевта</t>
  </si>
  <si>
    <t>Всего</t>
  </si>
  <si>
    <t xml:space="preserve">3001 По результатам осмотра врачом-неврологом и дуплексного сканирования брахицефальных артерий выявлено медицинское показание </t>
  </si>
  <si>
    <t xml:space="preserve">для направления и направлено к врачу-сердечно-сосудистому хирургу: 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</si>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</sst>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\ _₽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 wrapText="1"/>
    </xf>
    <xf numFmtId="1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1" fontId="4" fillId="4" borderId="24" xfId="0" applyNumberFormat="1" applyFont="1" applyFill="1" applyBorder="1" applyAlignment="1" applyProtection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0" fillId="0" borderId="0" xfId="0" applyFill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165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4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F10">
            <v>5</v>
          </cell>
          <cell r="N10">
            <v>4</v>
          </cell>
        </row>
      </sheetData>
      <sheetData sheetId="1">
        <row r="10">
          <cell r="F10">
            <v>357</v>
          </cell>
          <cell r="N10">
            <v>158</v>
          </cell>
        </row>
      </sheetData>
      <sheetData sheetId="2">
        <row r="10">
          <cell r="F10">
            <v>322</v>
          </cell>
          <cell r="N10">
            <v>152</v>
          </cell>
        </row>
      </sheetData>
      <sheetData sheetId="3">
        <row r="10">
          <cell r="F10">
            <v>345</v>
          </cell>
          <cell r="N10">
            <v>208</v>
          </cell>
        </row>
      </sheetData>
      <sheetData sheetId="4">
        <row r="10">
          <cell r="F10">
            <v>97</v>
          </cell>
          <cell r="N10">
            <v>62</v>
          </cell>
        </row>
      </sheetData>
      <sheetData sheetId="5">
        <row r="10">
          <cell r="F10">
            <v>576</v>
          </cell>
          <cell r="N10">
            <v>289</v>
          </cell>
        </row>
      </sheetData>
      <sheetData sheetId="6">
        <row r="10">
          <cell r="F10">
            <v>117</v>
          </cell>
          <cell r="N10">
            <v>80</v>
          </cell>
        </row>
      </sheetData>
      <sheetData sheetId="7">
        <row r="10">
          <cell r="F10">
            <v>73</v>
          </cell>
          <cell r="N10">
            <v>50</v>
          </cell>
        </row>
      </sheetData>
      <sheetData sheetId="8">
        <row r="10">
          <cell r="F10">
            <v>12</v>
          </cell>
          <cell r="N10">
            <v>2</v>
          </cell>
        </row>
      </sheetData>
      <sheetData sheetId="9">
        <row r="10">
          <cell r="F10">
            <v>23</v>
          </cell>
          <cell r="N10">
            <v>12</v>
          </cell>
        </row>
      </sheetData>
      <sheetData sheetId="10">
        <row r="10">
          <cell r="F10">
            <v>188</v>
          </cell>
          <cell r="N10">
            <v>120</v>
          </cell>
        </row>
      </sheetData>
      <sheetData sheetId="11">
        <row r="10">
          <cell r="F10">
            <v>3</v>
          </cell>
          <cell r="N10">
            <v>2</v>
          </cell>
        </row>
      </sheetData>
      <sheetData sheetId="12">
        <row r="10">
          <cell r="F10">
            <v>92</v>
          </cell>
          <cell r="N10">
            <v>69</v>
          </cell>
        </row>
      </sheetData>
      <sheetData sheetId="13">
        <row r="10">
          <cell r="F10">
            <v>11</v>
          </cell>
          <cell r="N10">
            <v>6</v>
          </cell>
        </row>
      </sheetData>
      <sheetData sheetId="14">
        <row r="10">
          <cell r="F10">
            <v>4</v>
          </cell>
          <cell r="N10">
            <v>1</v>
          </cell>
        </row>
      </sheetData>
      <sheetData sheetId="15">
        <row r="10">
          <cell r="F10">
            <v>140</v>
          </cell>
          <cell r="N10">
            <v>100</v>
          </cell>
        </row>
      </sheetData>
      <sheetData sheetId="16">
        <row r="10">
          <cell r="F10">
            <v>0</v>
          </cell>
          <cell r="N10">
            <v>0</v>
          </cell>
        </row>
      </sheetData>
      <sheetData sheetId="17">
        <row r="10">
          <cell r="F10">
            <v>123</v>
          </cell>
          <cell r="N10">
            <v>77</v>
          </cell>
        </row>
      </sheetData>
      <sheetData sheetId="18">
        <row r="10">
          <cell r="F10">
            <v>25</v>
          </cell>
          <cell r="N10">
            <v>12</v>
          </cell>
        </row>
      </sheetData>
      <sheetData sheetId="19">
        <row r="10">
          <cell r="F10">
            <v>51</v>
          </cell>
          <cell r="N10">
            <v>37</v>
          </cell>
        </row>
      </sheetData>
      <sheetData sheetId="20">
        <row r="10">
          <cell r="F10">
            <v>1106</v>
          </cell>
          <cell r="N10">
            <v>715</v>
          </cell>
        </row>
      </sheetData>
      <sheetData sheetId="21">
        <row r="10">
          <cell r="F10">
            <v>831</v>
          </cell>
          <cell r="N10">
            <v>560</v>
          </cell>
        </row>
      </sheetData>
      <sheetData sheetId="22">
        <row r="10">
          <cell r="F10">
            <v>319</v>
          </cell>
          <cell r="N10">
            <v>156</v>
          </cell>
        </row>
      </sheetData>
      <sheetData sheetId="23">
        <row r="10">
          <cell r="F10">
            <v>68</v>
          </cell>
          <cell r="N10">
            <v>49</v>
          </cell>
        </row>
      </sheetData>
      <sheetData sheetId="24">
        <row r="10">
          <cell r="F10">
            <v>159</v>
          </cell>
          <cell r="N10">
            <v>81</v>
          </cell>
        </row>
      </sheetData>
      <sheetData sheetId="25">
        <row r="10">
          <cell r="F10">
            <v>1110</v>
          </cell>
          <cell r="N10">
            <v>730</v>
          </cell>
        </row>
      </sheetData>
      <sheetData sheetId="26">
        <row r="10">
          <cell r="F10">
            <v>7</v>
          </cell>
          <cell r="N10">
            <v>6</v>
          </cell>
        </row>
      </sheetData>
      <sheetData sheetId="27">
        <row r="10">
          <cell r="F10">
            <v>15</v>
          </cell>
          <cell r="N10">
            <v>7</v>
          </cell>
        </row>
      </sheetData>
      <sheetData sheetId="28">
        <row r="10">
          <cell r="F10">
            <v>116</v>
          </cell>
          <cell r="N10">
            <v>42</v>
          </cell>
        </row>
      </sheetData>
      <sheetData sheetId="29">
        <row r="10">
          <cell r="F10">
            <v>0</v>
          </cell>
        </row>
      </sheetData>
      <sheetData sheetId="30">
        <row r="10">
          <cell r="F10">
            <v>0</v>
          </cell>
          <cell r="N10">
            <v>0</v>
          </cell>
        </row>
      </sheetData>
      <sheetData sheetId="31"/>
      <sheetData sheetId="32">
        <row r="10">
          <cell r="F10">
            <v>982</v>
          </cell>
          <cell r="N10">
            <v>532</v>
          </cell>
        </row>
      </sheetData>
      <sheetData sheetId="33">
        <row r="10">
          <cell r="F10">
            <v>7281</v>
          </cell>
          <cell r="N10">
            <v>4322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11"/>
  <sheetViews>
    <sheetView topLeftCell="A4" workbookViewId="0">
      <selection activeCell="D29" sqref="D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[1]Баграт!$F$10</f>
        <v>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/>
      <c r="E8" s="21"/>
      <c r="F8" s="21"/>
      <c r="G8" s="22">
        <v>1</v>
      </c>
      <c r="H8" s="15">
        <f>C8/J2</f>
        <v>0.4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0.5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4</v>
      </c>
      <c r="D13" s="21">
        <v>4</v>
      </c>
      <c r="E13" s="21"/>
      <c r="F13" s="21"/>
      <c r="G13" s="22">
        <v>4</v>
      </c>
      <c r="H13" s="15">
        <f>C13/J2</f>
        <v>0.8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30</v>
      </c>
      <c r="D14" s="21"/>
      <c r="E14" s="21"/>
      <c r="F14" s="21"/>
      <c r="G14" s="22"/>
      <c r="H14" s="15">
        <f>C14/[1]Баграт!$N$10</f>
        <v>7.5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</v>
      </c>
      <c r="D21" s="27">
        <v>5</v>
      </c>
      <c r="E21" s="27"/>
      <c r="F21" s="27"/>
      <c r="G21" s="28">
        <v>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0.8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41</v>
      </c>
      <c r="D22" s="32">
        <f>SUM(D6:D21)</f>
        <v>9</v>
      </c>
      <c r="E22" s="32">
        <f>SUM(E6:E21)</f>
        <v>0</v>
      </c>
      <c r="F22" s="32">
        <f>SUM(F6:F21)</f>
        <v>0</v>
      </c>
      <c r="G22" s="33">
        <f>SUM(G6:G21)</f>
        <v>9</v>
      </c>
      <c r="H22" s="15">
        <f>C22/J2</f>
        <v>8.1999999999999993</v>
      </c>
      <c r="I22" s="16">
        <f t="shared" si="3"/>
        <v>0.21951219512195122</v>
      </c>
      <c r="J22" s="16">
        <f t="shared" si="0"/>
        <v>0</v>
      </c>
      <c r="K22" s="16">
        <f t="shared" si="1"/>
        <v>0</v>
      </c>
      <c r="L22" s="17">
        <f t="shared" si="2"/>
        <v>0.21951219512195122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211"/>
  <sheetViews>
    <sheetView workbookViewId="0">
      <selection activeCell="H26" sqref="H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[1]Неман!$F$10</f>
        <v>23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21</v>
      </c>
      <c r="D12" s="21">
        <v>21</v>
      </c>
      <c r="E12" s="21"/>
      <c r="F12" s="21"/>
      <c r="G12" s="22"/>
      <c r="H12" s="15">
        <f>C12/J2</f>
        <v>0.91304347826086951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>
        <v>2</v>
      </c>
      <c r="E13" s="21"/>
      <c r="F13" s="21"/>
      <c r="G13" s="22"/>
      <c r="H13" s="15">
        <f>C13/J2</f>
        <v>8.6956521739130432E-2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C14/[1]Неман!$N$10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23</v>
      </c>
      <c r="D19" s="21">
        <v>23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23</v>
      </c>
      <c r="D21" s="27">
        <v>23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69</v>
      </c>
      <c r="D22" s="32">
        <f>SUM(D6:D21)</f>
        <v>69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L211"/>
  <sheetViews>
    <sheetView workbookViewId="0">
      <selection activeCell="H25" sqref="H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[1]Нестеров!$F$10</f>
        <v>188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174</v>
      </c>
      <c r="D12" s="21">
        <v>174</v>
      </c>
      <c r="E12" s="21"/>
      <c r="F12" s="21"/>
      <c r="G12" s="22"/>
      <c r="H12" s="15">
        <f>C12/J2</f>
        <v>0.92553191489361697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/>
      <c r="G14" s="22"/>
      <c r="H14" s="15">
        <f>C14/[1]Нестеров!$N$10</f>
        <v>8.3333333333333332E-3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34</v>
      </c>
      <c r="D15" s="21">
        <v>34</v>
      </c>
      <c r="E15" s="21"/>
      <c r="F15" s="21"/>
      <c r="G15" s="22"/>
      <c r="H15" s="15">
        <f>C15/J2</f>
        <v>0.18085106382978725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/>
      <c r="H18" s="15">
        <f>C18/J2</f>
        <v>1.0638297872340425E-2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188</v>
      </c>
      <c r="D19" s="21">
        <v>188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188</v>
      </c>
      <c r="D21" s="27">
        <v>188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587</v>
      </c>
      <c r="D22" s="32">
        <f>SUM(D6:D21)</f>
        <v>587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3.1223404255319149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211"/>
  <sheetViews>
    <sheetView workbookViewId="0">
      <selection activeCell="E16" sqref="E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[1]Озерск!$F$10</f>
        <v>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15</v>
      </c>
      <c r="D12" s="21">
        <v>15</v>
      </c>
      <c r="E12" s="21"/>
      <c r="F12" s="21"/>
      <c r="G12" s="22">
        <v>3</v>
      </c>
      <c r="H12" s="15">
        <f>C12/J2</f>
        <v>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C14/[1]Озерск!$N$10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</v>
      </c>
      <c r="D19" s="21">
        <v>3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</v>
      </c>
      <c r="D21" s="27">
        <v>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21</v>
      </c>
      <c r="D22" s="32">
        <f>SUM(D6:D21)</f>
        <v>21</v>
      </c>
      <c r="E22" s="32">
        <f>SUM(E6:E21)</f>
        <v>0</v>
      </c>
      <c r="F22" s="32">
        <f>SUM(F6:F21)</f>
        <v>0</v>
      </c>
      <c r="G22" s="33">
        <f>SUM(G6:G21)</f>
        <v>3</v>
      </c>
      <c r="H22" s="15">
        <f>C22/J2</f>
        <v>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0.14285714285714285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211"/>
  <sheetViews>
    <sheetView topLeftCell="A4" workbookViewId="0">
      <selection activeCell="D32" sqref="D3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[1]Пионерск!$F$10</f>
        <v>92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3</v>
      </c>
      <c r="D6" s="13">
        <v>3</v>
      </c>
      <c r="E6" s="13"/>
      <c r="F6" s="13"/>
      <c r="G6" s="14"/>
      <c r="H6" s="15">
        <f>C6/J2</f>
        <v>3.2608695652173912E-2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</v>
      </c>
      <c r="D7" s="21">
        <v>5</v>
      </c>
      <c r="E7" s="21"/>
      <c r="F7" s="21"/>
      <c r="G7" s="22">
        <v>5</v>
      </c>
      <c r="H7" s="15">
        <f>C7/J2</f>
        <v>5.434782608695652E-2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/>
      <c r="G8" s="22">
        <v>2</v>
      </c>
      <c r="H8" s="15">
        <f>C8/J2</f>
        <v>2.1739130434782608E-2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1</v>
      </c>
      <c r="H9" s="15">
        <f>C9/J2</f>
        <v>2.1739130434782608E-2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1.0869565217391304E-2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23</v>
      </c>
      <c r="D12" s="21">
        <v>23</v>
      </c>
      <c r="E12" s="21"/>
      <c r="F12" s="21"/>
      <c r="G12" s="22">
        <v>23</v>
      </c>
      <c r="H12" s="15">
        <f>C12/J2</f>
        <v>0.25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</v>
      </c>
      <c r="D14" s="21">
        <v>5</v>
      </c>
      <c r="E14" s="21"/>
      <c r="F14" s="21"/>
      <c r="G14" s="22">
        <v>5</v>
      </c>
      <c r="H14" s="15">
        <f>C14/[1]Пионерск!$N$10</f>
        <v>7.2463768115942032E-2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>
        <v>4</v>
      </c>
      <c r="E15" s="21"/>
      <c r="F15" s="21"/>
      <c r="G15" s="22">
        <v>4</v>
      </c>
      <c r="H15" s="15">
        <f>C15/J2</f>
        <v>4.3478260869565216E-2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45</v>
      </c>
      <c r="D19" s="21">
        <v>45</v>
      </c>
      <c r="E19" s="21"/>
      <c r="F19" s="21"/>
      <c r="G19" s="23"/>
      <c r="H19" s="15">
        <f>C19/J2</f>
        <v>0.4891304347826087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17</v>
      </c>
      <c r="D20" s="21">
        <v>17</v>
      </c>
      <c r="E20" s="21"/>
      <c r="F20" s="21"/>
      <c r="G20" s="23" t="s">
        <v>27</v>
      </c>
      <c r="H20" s="15">
        <f>C20/J2</f>
        <v>0.18478260869565216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92</v>
      </c>
      <c r="D21" s="27">
        <v>92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199</v>
      </c>
      <c r="D22" s="32">
        <f>SUM(D6:D21)</f>
        <v>199</v>
      </c>
      <c r="E22" s="32">
        <f>SUM(E6:E21)</f>
        <v>0</v>
      </c>
      <c r="F22" s="32">
        <f>SUM(F6:F21)</f>
        <v>0</v>
      </c>
      <c r="G22" s="33">
        <f>SUM(G6:G21)</f>
        <v>40</v>
      </c>
      <c r="H22" s="15">
        <f>C22/J2</f>
        <v>2.1630434782608696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0.20100502512562815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L211"/>
  <sheetViews>
    <sheetView workbookViewId="0">
      <selection activeCell="H25" sqref="H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[1]Полесск!$F$10</f>
        <v>11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C14/[1]Полесск!$N$10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</v>
      </c>
      <c r="D19" s="21">
        <v>7</v>
      </c>
      <c r="E19" s="21"/>
      <c r="F19" s="21"/>
      <c r="G19" s="23"/>
      <c r="H19" s="15">
        <f>C19/J2</f>
        <v>0.63636363636363635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</v>
      </c>
      <c r="D21" s="27">
        <v>11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18</v>
      </c>
      <c r="D22" s="32">
        <f>SUM(D6:D21)</f>
        <v>18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1.6363636363636365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L211"/>
  <sheetViews>
    <sheetView workbookViewId="0">
      <selection activeCell="C6" sqref="C6: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[1]Правдинск!$F$10</f>
        <v>4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C14/[1]Правдинск!$N$10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</v>
      </c>
      <c r="D15" s="21">
        <v>2</v>
      </c>
      <c r="E15" s="21"/>
      <c r="F15" s="21"/>
      <c r="G15" s="22"/>
      <c r="H15" s="15">
        <f>C15/J2</f>
        <v>0.5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</v>
      </c>
      <c r="D19" s="21">
        <v>4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</v>
      </c>
      <c r="D21" s="27">
        <v>4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</v>
      </c>
      <c r="D22" s="32">
        <f>SUM(D6:D21)</f>
        <v>10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[1]Светлый!$F$10</f>
        <v>140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58</v>
      </c>
      <c r="D7" s="21">
        <v>58</v>
      </c>
      <c r="E7" s="21"/>
      <c r="F7" s="21"/>
      <c r="G7" s="22"/>
      <c r="H7" s="15">
        <f>C7/J2</f>
        <v>0.41428571428571431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26</v>
      </c>
      <c r="D12" s="21">
        <v>26</v>
      </c>
      <c r="E12" s="21"/>
      <c r="F12" s="21"/>
      <c r="G12" s="22"/>
      <c r="H12" s="15">
        <f>C12/J2</f>
        <v>0.18571428571428572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17</v>
      </c>
      <c r="D13" s="21">
        <v>6</v>
      </c>
      <c r="E13" s="21">
        <v>11</v>
      </c>
      <c r="F13" s="21"/>
      <c r="G13" s="22"/>
      <c r="H13" s="15">
        <f>C13/J2</f>
        <v>0.12142857142857143</v>
      </c>
      <c r="I13" s="16">
        <f t="shared" si="3"/>
        <v>0.35294117647058826</v>
      </c>
      <c r="J13" s="16">
        <f t="shared" si="0"/>
        <v>0.6470588235294118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C14/[1]Светлый!$N$10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</v>
      </c>
      <c r="D15" s="21">
        <v>5</v>
      </c>
      <c r="E15" s="21"/>
      <c r="F15" s="21"/>
      <c r="G15" s="22"/>
      <c r="H15" s="15">
        <f>C15/J2</f>
        <v>3.5714285714285712E-2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/>
      <c r="H18" s="15">
        <f>C18/J2</f>
        <v>7.1428571428571426E-3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73</v>
      </c>
      <c r="D19" s="21">
        <v>73</v>
      </c>
      <c r="E19" s="21"/>
      <c r="F19" s="21"/>
      <c r="G19" s="23"/>
      <c r="H19" s="15">
        <f>C19/J2</f>
        <v>0.52142857142857146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140</v>
      </c>
      <c r="D21" s="27">
        <v>140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320</v>
      </c>
      <c r="D22" s="32">
        <f>SUM(D6:D21)</f>
        <v>309</v>
      </c>
      <c r="E22" s="32">
        <f>SUM(E6:E21)</f>
        <v>11</v>
      </c>
      <c r="F22" s="32">
        <f>SUM(F6:F21)</f>
        <v>0</v>
      </c>
      <c r="G22" s="33">
        <f>SUM(G6:G21)</f>
        <v>0</v>
      </c>
      <c r="H22" s="15">
        <f>C22/J2</f>
        <v>2.2857142857142856</v>
      </c>
      <c r="I22" s="16">
        <f t="shared" si="3"/>
        <v>0.96562499999999996</v>
      </c>
      <c r="J22" s="16">
        <f t="shared" si="0"/>
        <v>3.4375000000000003E-2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L211"/>
  <sheetViews>
    <sheetView tabSelected="1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[1]Светлогорск!$F$10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 t="e">
        <f>C11/J2</f>
        <v>#DIV/0!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C14/[1]Светлогорск!$N$10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/>
      <c r="H15" s="15" t="e">
        <f>C15/J2</f>
        <v>#DIV/0!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</v>
      </c>
      <c r="D19" s="21">
        <v>1</v>
      </c>
      <c r="E19" s="21"/>
      <c r="F19" s="21"/>
      <c r="G19" s="23"/>
      <c r="H19" s="15" t="e">
        <f>C19/J2</f>
        <v>#DIV/0!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</v>
      </c>
      <c r="D21" s="27">
        <v>1</v>
      </c>
      <c r="E21" s="27"/>
      <c r="F21" s="27"/>
      <c r="G21" s="28">
        <v>1</v>
      </c>
      <c r="H21" s="15" t="e">
        <f>C21/J2</f>
        <v>#DIV/0!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</v>
      </c>
      <c r="D22" s="32">
        <f>SUM(D6:D21)</f>
        <v>4</v>
      </c>
      <c r="E22" s="32">
        <f>SUM(E6:E21)</f>
        <v>0</v>
      </c>
      <c r="F22" s="32">
        <f>SUM(F6:F21)</f>
        <v>0</v>
      </c>
      <c r="G22" s="33">
        <f>SUM(G6:G21)</f>
        <v>1</v>
      </c>
      <c r="H22" s="15" t="e">
        <f>C22/J2</f>
        <v>#DIV/0!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0.25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L211"/>
  <sheetViews>
    <sheetView workbookViewId="0">
      <selection activeCell="C24" sqref="C2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[1]Славск!$F$10</f>
        <v>123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4</v>
      </c>
      <c r="D6" s="13"/>
      <c r="E6" s="13">
        <v>1</v>
      </c>
      <c r="F6" s="13"/>
      <c r="G6" s="14"/>
      <c r="H6" s="15">
        <f>C6/J2</f>
        <v>3.2520325203252036E-2</v>
      </c>
      <c r="I6" s="16">
        <f>D6/C6</f>
        <v>0</v>
      </c>
      <c r="J6" s="16">
        <f>E6/C6</f>
        <v>0.25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/>
      <c r="E10" s="21"/>
      <c r="F10" s="21"/>
      <c r="G10" s="22"/>
      <c r="H10" s="15">
        <f>C10/J2</f>
        <v>8.130081300813009E-3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81</v>
      </c>
      <c r="D12" s="21">
        <v>35</v>
      </c>
      <c r="E12" s="21">
        <v>5</v>
      </c>
      <c r="F12" s="21"/>
      <c r="G12" s="22">
        <v>22</v>
      </c>
      <c r="H12" s="15">
        <f>C12/J2</f>
        <v>0.65853658536585369</v>
      </c>
      <c r="I12" s="16">
        <f t="shared" si="3"/>
        <v>0.43209876543209874</v>
      </c>
      <c r="J12" s="16">
        <f t="shared" si="0"/>
        <v>6.1728395061728392E-2</v>
      </c>
      <c r="K12" s="16">
        <f t="shared" si="1"/>
        <v>0</v>
      </c>
      <c r="L12" s="17">
        <f t="shared" si="2"/>
        <v>0.27160493827160492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</v>
      </c>
      <c r="D14" s="21"/>
      <c r="E14" s="21"/>
      <c r="F14" s="21"/>
      <c r="G14" s="22"/>
      <c r="H14" s="15">
        <f>C14/[1]Славск!$N$10</f>
        <v>0.14285714285714285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15</v>
      </c>
      <c r="D15" s="21">
        <v>9</v>
      </c>
      <c r="E15" s="21"/>
      <c r="F15" s="21"/>
      <c r="G15" s="22">
        <v>2</v>
      </c>
      <c r="H15" s="15">
        <f>C15/J2</f>
        <v>0.12195121951219512</v>
      </c>
      <c r="I15" s="16">
        <f t="shared" si="3"/>
        <v>0.6</v>
      </c>
      <c r="J15" s="16">
        <f t="shared" si="0"/>
        <v>0</v>
      </c>
      <c r="K15" s="16">
        <f t="shared" si="1"/>
        <v>0</v>
      </c>
      <c r="L15" s="17">
        <f t="shared" si="2"/>
        <v>0.13333333333333333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36</v>
      </c>
      <c r="D18" s="21"/>
      <c r="E18" s="21"/>
      <c r="F18" s="21"/>
      <c r="G18" s="22"/>
      <c r="H18" s="15">
        <f>C18/J2</f>
        <v>0.29268292682926828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55</v>
      </c>
      <c r="D19" s="21">
        <v>28</v>
      </c>
      <c r="E19" s="21"/>
      <c r="F19" s="21"/>
      <c r="G19" s="23"/>
      <c r="H19" s="15">
        <f>C19/J2</f>
        <v>0.44715447154471544</v>
      </c>
      <c r="I19" s="16">
        <f t="shared" si="3"/>
        <v>0.50909090909090904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140</v>
      </c>
      <c r="D21" s="27">
        <v>123</v>
      </c>
      <c r="E21" s="27"/>
      <c r="F21" s="27"/>
      <c r="G21" s="28">
        <v>24</v>
      </c>
      <c r="H21" s="15">
        <f>C21/J2</f>
        <v>1.1382113821138211</v>
      </c>
      <c r="I21" s="16">
        <f t="shared" si="3"/>
        <v>0.87857142857142856</v>
      </c>
      <c r="J21" s="16">
        <f t="shared" si="0"/>
        <v>0</v>
      </c>
      <c r="K21" s="16">
        <f t="shared" si="1"/>
        <v>0</v>
      </c>
      <c r="L21" s="17">
        <f t="shared" si="2"/>
        <v>0.17142857142857143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343</v>
      </c>
      <c r="D22" s="32">
        <f>SUM(D6:D21)</f>
        <v>195</v>
      </c>
      <c r="E22" s="32">
        <f>SUM(E6:E21)</f>
        <v>6</v>
      </c>
      <c r="F22" s="32">
        <f>SUM(F6:F21)</f>
        <v>0</v>
      </c>
      <c r="G22" s="33">
        <f>SUM(G6:G21)</f>
        <v>48</v>
      </c>
      <c r="H22" s="15">
        <f>C22/J2</f>
        <v>2.7886178861788617</v>
      </c>
      <c r="I22" s="16">
        <f t="shared" si="3"/>
        <v>0.56851311953352768</v>
      </c>
      <c r="J22" s="16">
        <f t="shared" si="0"/>
        <v>1.7492711370262391E-2</v>
      </c>
      <c r="K22" s="16">
        <f t="shared" si="1"/>
        <v>0</v>
      </c>
      <c r="L22" s="17">
        <f t="shared" si="2"/>
        <v>0.13994169096209913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L211"/>
  <sheetViews>
    <sheetView workbookViewId="0">
      <selection activeCell="D24" sqref="D2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[1]Советск!$F$10</f>
        <v>25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8</v>
      </c>
      <c r="D6" s="13">
        <v>8</v>
      </c>
      <c r="E6" s="13"/>
      <c r="F6" s="13"/>
      <c r="G6" s="14"/>
      <c r="H6" s="15">
        <f>C6/J2</f>
        <v>0.32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10</v>
      </c>
      <c r="D7" s="21">
        <v>10</v>
      </c>
      <c r="E7" s="21"/>
      <c r="F7" s="21"/>
      <c r="G7" s="22"/>
      <c r="H7" s="15">
        <f>C7/J2</f>
        <v>0.4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</v>
      </c>
      <c r="D8" s="21">
        <v>7</v>
      </c>
      <c r="E8" s="21"/>
      <c r="F8" s="21"/>
      <c r="G8" s="22"/>
      <c r="H8" s="15">
        <f>C8/J2</f>
        <v>0.28000000000000003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</v>
      </c>
      <c r="D9" s="21">
        <v>4</v>
      </c>
      <c r="E9" s="21"/>
      <c r="F9" s="21"/>
      <c r="G9" s="22"/>
      <c r="H9" s="15">
        <f>C9/J2</f>
        <v>0.16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6</v>
      </c>
      <c r="D10" s="21">
        <v>6</v>
      </c>
      <c r="E10" s="21"/>
      <c r="F10" s="21"/>
      <c r="G10" s="22"/>
      <c r="H10" s="15">
        <f>C10/J2</f>
        <v>0.24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14</v>
      </c>
      <c r="D12" s="21">
        <v>14</v>
      </c>
      <c r="E12" s="21"/>
      <c r="F12" s="21"/>
      <c r="G12" s="22"/>
      <c r="H12" s="15">
        <f>C12/J2</f>
        <v>0.56000000000000005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/>
      <c r="G14" s="22"/>
      <c r="H14" s="15">
        <f>C14/[1]Советск!$N$10</f>
        <v>8.3333333333333329E-2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/>
      <c r="H15" s="15">
        <f>C15/J2</f>
        <v>0.04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1</v>
      </c>
      <c r="E16" s="21"/>
      <c r="F16" s="21"/>
      <c r="G16" s="22"/>
      <c r="H16" s="15">
        <f>C16/J2</f>
        <v>0.04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/>
      <c r="H18" s="15">
        <f>C18/J2</f>
        <v>0.04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25</v>
      </c>
      <c r="D21" s="27">
        <v>25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78</v>
      </c>
      <c r="D22" s="32">
        <f>SUM(D6:D21)</f>
        <v>78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3.12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11"/>
  <sheetViews>
    <sheetView workbookViewId="0">
      <selection activeCell="I27" sqref="I2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[1]Балтийск!$F$10</f>
        <v>357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</v>
      </c>
      <c r="D7" s="21">
        <v>3</v>
      </c>
      <c r="E7" s="21"/>
      <c r="F7" s="21"/>
      <c r="G7" s="22">
        <v>3</v>
      </c>
      <c r="H7" s="15">
        <f>C7/J2</f>
        <v>8.4033613445378148E-3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</v>
      </c>
      <c r="D8" s="21">
        <v>3</v>
      </c>
      <c r="E8" s="21"/>
      <c r="F8" s="21"/>
      <c r="G8" s="22">
        <v>3</v>
      </c>
      <c r="H8" s="15">
        <f>C8/J2</f>
        <v>8.4033613445378148E-3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16</v>
      </c>
      <c r="D12" s="21">
        <v>16</v>
      </c>
      <c r="E12" s="21"/>
      <c r="F12" s="21"/>
      <c r="G12" s="22">
        <v>16</v>
      </c>
      <c r="H12" s="15">
        <f>C12/J2</f>
        <v>4.4817927170868348E-2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95</v>
      </c>
      <c r="D13" s="21">
        <v>95</v>
      </c>
      <c r="E13" s="21"/>
      <c r="F13" s="21"/>
      <c r="G13" s="22">
        <v>9</v>
      </c>
      <c r="H13" s="15">
        <f>C13/J2</f>
        <v>0.26610644257703081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9.4736842105263161E-2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7</v>
      </c>
      <c r="D14" s="21">
        <v>7</v>
      </c>
      <c r="E14" s="21"/>
      <c r="F14" s="21"/>
      <c r="G14" s="22">
        <v>2</v>
      </c>
      <c r="H14" s="15">
        <f>C14/[1]Балтийск!$N$10</f>
        <v>4.4303797468354431E-2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0.2857142857142857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>
        <v>4</v>
      </c>
      <c r="E15" s="21"/>
      <c r="F15" s="21"/>
      <c r="G15" s="22">
        <v>2</v>
      </c>
      <c r="H15" s="15">
        <f>C15/J2</f>
        <v>1.1204481792717087E-2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357</v>
      </c>
      <c r="D19" s="21">
        <v>357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76</v>
      </c>
      <c r="D20" s="21">
        <v>76</v>
      </c>
      <c r="E20" s="21"/>
      <c r="F20" s="21"/>
      <c r="G20" s="23"/>
      <c r="H20" s="15">
        <f>C20/J2</f>
        <v>0.21288515406162464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357</v>
      </c>
      <c r="D21" s="27">
        <v>357</v>
      </c>
      <c r="E21" s="27"/>
      <c r="F21" s="27"/>
      <c r="G21" s="28">
        <v>47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0.13165266106442577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918</v>
      </c>
      <c r="D22" s="32">
        <f>SUM(D6:D21)</f>
        <v>918</v>
      </c>
      <c r="E22" s="32">
        <f>SUM(E6:E21)</f>
        <v>0</v>
      </c>
      <c r="F22" s="32">
        <f>SUM(F6:F21)</f>
        <v>0</v>
      </c>
      <c r="G22" s="33">
        <f>SUM(G6:G21)</f>
        <v>82</v>
      </c>
      <c r="H22" s="15">
        <f>C22/J2</f>
        <v>2.5714285714285716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8.9324618736383449E-2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[1]Черняховск!$F$10</f>
        <v>51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</v>
      </c>
      <c r="D8" s="21">
        <v>6</v>
      </c>
      <c r="E8" s="21"/>
      <c r="F8" s="21"/>
      <c r="G8" s="22">
        <v>6</v>
      </c>
      <c r="H8" s="15">
        <f>C8/J2</f>
        <v>0.11764705882352941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9</v>
      </c>
      <c r="D12" s="21">
        <v>9</v>
      </c>
      <c r="E12" s="21"/>
      <c r="F12" s="21"/>
      <c r="G12" s="22">
        <v>9</v>
      </c>
      <c r="H12" s="15">
        <f>C12/J2</f>
        <v>0.17647058823529413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</v>
      </c>
      <c r="D13" s="21">
        <v>10</v>
      </c>
      <c r="E13" s="21"/>
      <c r="F13" s="21"/>
      <c r="G13" s="22">
        <v>10</v>
      </c>
      <c r="H13" s="15">
        <f>C13/J2</f>
        <v>0.19607843137254902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C14/[1]Черняховск!$N$10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11</v>
      </c>
      <c r="D15" s="21">
        <v>11</v>
      </c>
      <c r="E15" s="21"/>
      <c r="F15" s="21"/>
      <c r="G15" s="22">
        <v>11</v>
      </c>
      <c r="H15" s="15">
        <f>C15/J2</f>
        <v>0.21568627450980393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4</v>
      </c>
      <c r="D16" s="21">
        <v>4</v>
      </c>
      <c r="E16" s="21"/>
      <c r="F16" s="21"/>
      <c r="G16" s="22">
        <v>4</v>
      </c>
      <c r="H16" s="15">
        <f>C16/J2</f>
        <v>7.8431372549019607E-2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6</v>
      </c>
      <c r="D17" s="21">
        <v>6</v>
      </c>
      <c r="E17" s="21"/>
      <c r="F17" s="21"/>
      <c r="G17" s="22">
        <v>6</v>
      </c>
      <c r="H17" s="15">
        <f>C17/J2</f>
        <v>0.11764705882352941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</v>
      </c>
      <c r="D18" s="21">
        <v>5</v>
      </c>
      <c r="E18" s="21"/>
      <c r="F18" s="21"/>
      <c r="G18" s="22">
        <v>5</v>
      </c>
      <c r="H18" s="15">
        <f>C18/J2</f>
        <v>9.8039215686274508E-2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51</v>
      </c>
      <c r="D19" s="21">
        <v>51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51</v>
      </c>
      <c r="D21" s="27">
        <v>51</v>
      </c>
      <c r="E21" s="27"/>
      <c r="F21" s="27"/>
      <c r="G21" s="28">
        <v>51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153</v>
      </c>
      <c r="D22" s="32">
        <f>SUM(D6:D21)</f>
        <v>153</v>
      </c>
      <c r="E22" s="32">
        <f>SUM(E6:E21)</f>
        <v>0</v>
      </c>
      <c r="F22" s="32">
        <f>SUM(F6:F21)</f>
        <v>0</v>
      </c>
      <c r="G22" s="33">
        <f>SUM(G6:G21)</f>
        <v>102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0.66666666666666663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[1]ГП1!$F$10</f>
        <v>1106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63</v>
      </c>
      <c r="D7" s="21">
        <v>31</v>
      </c>
      <c r="E7" s="21">
        <v>12</v>
      </c>
      <c r="F7" s="21"/>
      <c r="G7" s="22">
        <v>18</v>
      </c>
      <c r="H7" s="15">
        <f>C7/J2</f>
        <v>5.6962025316455694E-2</v>
      </c>
      <c r="I7" s="16">
        <f>D7/C7</f>
        <v>0.49206349206349204</v>
      </c>
      <c r="J7" s="16">
        <f t="shared" ref="J7:J22" si="0">E7/C7</f>
        <v>0.19047619047619047</v>
      </c>
      <c r="K7" s="16">
        <f t="shared" ref="K7:K22" si="1">F7/C7</f>
        <v>0</v>
      </c>
      <c r="L7" s="17">
        <f t="shared" ref="L7:L22" si="2">G7/C7</f>
        <v>0.2857142857142857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6</v>
      </c>
      <c r="D9" s="21">
        <v>4</v>
      </c>
      <c r="E9" s="21">
        <v>2</v>
      </c>
      <c r="F9" s="21"/>
      <c r="G9" s="22">
        <v>4</v>
      </c>
      <c r="H9" s="15">
        <f>C9/J2</f>
        <v>5.4249547920433997E-3</v>
      </c>
      <c r="I9" s="16">
        <f t="shared" si="3"/>
        <v>0.66666666666666663</v>
      </c>
      <c r="J9" s="16">
        <f t="shared" si="0"/>
        <v>0.33333333333333331</v>
      </c>
      <c r="K9" s="16">
        <f t="shared" si="1"/>
        <v>0</v>
      </c>
      <c r="L9" s="17">
        <f t="shared" si="2"/>
        <v>0.66666666666666663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31</v>
      </c>
      <c r="D12" s="21">
        <v>25</v>
      </c>
      <c r="E12" s="21">
        <v>6</v>
      </c>
      <c r="F12" s="21"/>
      <c r="G12" s="22">
        <v>8</v>
      </c>
      <c r="H12" s="15">
        <f>C12/J2</f>
        <v>2.8028933092224231E-2</v>
      </c>
      <c r="I12" s="16">
        <f t="shared" si="3"/>
        <v>0.80645161290322576</v>
      </c>
      <c r="J12" s="16">
        <f t="shared" si="0"/>
        <v>0.19354838709677419</v>
      </c>
      <c r="K12" s="16">
        <f t="shared" si="1"/>
        <v>0</v>
      </c>
      <c r="L12" s="17">
        <f t="shared" si="2"/>
        <v>0.25806451612903225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37</v>
      </c>
      <c r="D14" s="21">
        <v>27</v>
      </c>
      <c r="E14" s="21">
        <v>10</v>
      </c>
      <c r="F14" s="21"/>
      <c r="G14" s="22">
        <v>9</v>
      </c>
      <c r="H14" s="15">
        <f>C14/[1]ГП1!$N$10</f>
        <v>5.1748251748251747E-2</v>
      </c>
      <c r="I14" s="16">
        <f t="shared" si="3"/>
        <v>0.72972972972972971</v>
      </c>
      <c r="J14" s="16">
        <f t="shared" si="0"/>
        <v>0.27027027027027029</v>
      </c>
      <c r="K14" s="16">
        <f t="shared" si="1"/>
        <v>0</v>
      </c>
      <c r="L14" s="17">
        <f t="shared" si="2"/>
        <v>0.24324324324324326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15</v>
      </c>
      <c r="D18" s="21">
        <v>11</v>
      </c>
      <c r="E18" s="21">
        <v>4</v>
      </c>
      <c r="F18" s="21"/>
      <c r="G18" s="22">
        <v>2</v>
      </c>
      <c r="H18" s="15">
        <f>C18/J2</f>
        <v>1.3562386980108499E-2</v>
      </c>
      <c r="I18" s="16">
        <f t="shared" si="3"/>
        <v>0.73333333333333328</v>
      </c>
      <c r="J18" s="16">
        <f t="shared" si="0"/>
        <v>0.26666666666666666</v>
      </c>
      <c r="K18" s="16">
        <f t="shared" si="1"/>
        <v>0</v>
      </c>
      <c r="L18" s="17">
        <f t="shared" si="2"/>
        <v>0.13333333333333333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1089</v>
      </c>
      <c r="D19" s="21">
        <v>980</v>
      </c>
      <c r="E19" s="21"/>
      <c r="F19" s="21"/>
      <c r="G19" s="23"/>
      <c r="H19" s="15">
        <f>C19/J2</f>
        <v>0.98462929475587702</v>
      </c>
      <c r="I19" s="16">
        <f t="shared" si="3"/>
        <v>0.89990817263544531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1106</v>
      </c>
      <c r="D21" s="27">
        <v>1106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2347</v>
      </c>
      <c r="D22" s="32">
        <f>SUM(D6:D21)</f>
        <v>2184</v>
      </c>
      <c r="E22" s="32">
        <f>SUM(E6:E21)</f>
        <v>34</v>
      </c>
      <c r="F22" s="32">
        <f>SUM(F6:F21)</f>
        <v>0</v>
      </c>
      <c r="G22" s="33">
        <f>SUM(G6:G21)</f>
        <v>41</v>
      </c>
      <c r="H22" s="15">
        <f>C22/J2</f>
        <v>2.1220614828209765</v>
      </c>
      <c r="I22" s="16">
        <f t="shared" si="3"/>
        <v>0.93054963783553468</v>
      </c>
      <c r="J22" s="16">
        <f t="shared" si="0"/>
        <v>1.4486578610992756E-2</v>
      </c>
      <c r="K22" s="16">
        <f t="shared" si="1"/>
        <v>0</v>
      </c>
      <c r="L22" s="17">
        <f t="shared" si="2"/>
        <v>1.7469109501491265E-2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[1]ГП2!$F$10</f>
        <v>831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586</v>
      </c>
      <c r="D12" s="21">
        <v>586</v>
      </c>
      <c r="E12" s="21"/>
      <c r="F12" s="21"/>
      <c r="G12" s="22"/>
      <c r="H12" s="15">
        <f>C12/J2</f>
        <v>0.70517448856799037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11</v>
      </c>
      <c r="D13" s="21">
        <v>11</v>
      </c>
      <c r="E13" s="21"/>
      <c r="F13" s="21"/>
      <c r="G13" s="22"/>
      <c r="H13" s="15">
        <f>C13/J2</f>
        <v>1.3237063778580024E-2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C14/[1]ГП2!$N$10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234</v>
      </c>
      <c r="D15" s="21">
        <v>234</v>
      </c>
      <c r="E15" s="21"/>
      <c r="F15" s="21"/>
      <c r="G15" s="22">
        <v>1</v>
      </c>
      <c r="H15" s="15">
        <f>C15/J2</f>
        <v>0.28158844765342961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4.2735042735042739E-3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107</v>
      </c>
      <c r="D19" s="21">
        <v>107</v>
      </c>
      <c r="E19" s="21"/>
      <c r="F19" s="21"/>
      <c r="G19" s="23"/>
      <c r="H19" s="15">
        <f>C19/J2</f>
        <v>0.12876052948255115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181</v>
      </c>
      <c r="D20" s="21">
        <v>181</v>
      </c>
      <c r="E20" s="21"/>
      <c r="F20" s="21"/>
      <c r="G20" s="23"/>
      <c r="H20" s="15">
        <f>C20/J2</f>
        <v>0.21780986762936222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831</v>
      </c>
      <c r="D21" s="27">
        <v>831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1950</v>
      </c>
      <c r="D22" s="32">
        <f>SUM(D6:D21)</f>
        <v>1950</v>
      </c>
      <c r="E22" s="32">
        <f>SUM(E6:E21)</f>
        <v>0</v>
      </c>
      <c r="F22" s="32">
        <f>SUM(F6:F21)</f>
        <v>0</v>
      </c>
      <c r="G22" s="33">
        <f>SUM(G6:G21)</f>
        <v>1</v>
      </c>
      <c r="H22" s="15">
        <f>C22/J2</f>
        <v>2.3465703971119134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5.1282051282051282E-4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L211"/>
  <sheetViews>
    <sheetView workbookViewId="0">
      <selection activeCell="G24" sqref="G2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[1]ГП3!$F$10</f>
        <v>319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27</v>
      </c>
      <c r="D7" s="21">
        <v>11</v>
      </c>
      <c r="E7" s="21"/>
      <c r="F7" s="21"/>
      <c r="G7" s="22"/>
      <c r="H7" s="15">
        <f>C7/J2</f>
        <v>8.4639498432601878E-2</v>
      </c>
      <c r="I7" s="16">
        <f>D7/C7</f>
        <v>0.40740740740740738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/>
      <c r="E9" s="21"/>
      <c r="F9" s="21"/>
      <c r="G9" s="22"/>
      <c r="H9" s="15">
        <f>C9/J2</f>
        <v>6.269592476489028E-3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16</v>
      </c>
      <c r="D13" s="21"/>
      <c r="E13" s="21">
        <v>12</v>
      </c>
      <c r="F13" s="21"/>
      <c r="G13" s="22"/>
      <c r="H13" s="15">
        <f>C13/J2</f>
        <v>5.0156739811912224E-2</v>
      </c>
      <c r="I13" s="16">
        <f t="shared" si="3"/>
        <v>0</v>
      </c>
      <c r="J13" s="16">
        <f t="shared" si="0"/>
        <v>0.75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C14/[1]ГП3!$N$10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7</v>
      </c>
      <c r="D18" s="21"/>
      <c r="E18" s="21"/>
      <c r="F18" s="21"/>
      <c r="G18" s="22"/>
      <c r="H18" s="15">
        <f>C18/J2</f>
        <v>2.1943573667711599E-2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273</v>
      </c>
      <c r="D19" s="21">
        <v>201</v>
      </c>
      <c r="E19" s="21"/>
      <c r="F19" s="21"/>
      <c r="G19" s="23"/>
      <c r="H19" s="15">
        <f>C19/J2</f>
        <v>0.85579937304075238</v>
      </c>
      <c r="I19" s="16">
        <f t="shared" si="3"/>
        <v>0.73626373626373631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319</v>
      </c>
      <c r="D21" s="27">
        <v>319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644</v>
      </c>
      <c r="D22" s="32">
        <f>SUM(D6:D21)</f>
        <v>531</v>
      </c>
      <c r="E22" s="32">
        <f>SUM(E6:E21)</f>
        <v>12</v>
      </c>
      <c r="F22" s="32">
        <f>SUM(F6:F21)</f>
        <v>0</v>
      </c>
      <c r="G22" s="33">
        <f>SUM(G6:G21)</f>
        <v>0</v>
      </c>
      <c r="H22" s="15">
        <f>C22/J2</f>
        <v>2.018808777429467</v>
      </c>
      <c r="I22" s="16">
        <f t="shared" si="3"/>
        <v>0.82453416149068326</v>
      </c>
      <c r="J22" s="16">
        <f t="shared" si="0"/>
        <v>1.8633540372670808E-2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[1]ГБ1!$F$10</f>
        <v>68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9</v>
      </c>
      <c r="D6" s="13">
        <v>9</v>
      </c>
      <c r="E6" s="13">
        <v>8</v>
      </c>
      <c r="F6" s="13"/>
      <c r="G6" s="14"/>
      <c r="H6" s="15">
        <f>C6/J2</f>
        <v>0.13235294117647059</v>
      </c>
      <c r="I6" s="16">
        <f>D6/C6</f>
        <v>1</v>
      </c>
      <c r="J6" s="16">
        <f>E6/C6</f>
        <v>0.88888888888888884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</v>
      </c>
      <c r="D7" s="21">
        <v>12</v>
      </c>
      <c r="E7" s="21"/>
      <c r="F7" s="21"/>
      <c r="G7" s="22"/>
      <c r="H7" s="15">
        <f>C7/J2</f>
        <v>0.17647058823529413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10</v>
      </c>
      <c r="D8" s="21">
        <v>10</v>
      </c>
      <c r="E8" s="21">
        <v>5</v>
      </c>
      <c r="F8" s="21"/>
      <c r="G8" s="22"/>
      <c r="H8" s="15">
        <f>C8/J2</f>
        <v>0.14705882352941177</v>
      </c>
      <c r="I8" s="16">
        <f t="shared" ref="I8:I22" si="3">D8/C8</f>
        <v>1</v>
      </c>
      <c r="J8" s="16">
        <f t="shared" si="0"/>
        <v>0.5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6</v>
      </c>
      <c r="D9" s="21">
        <v>6</v>
      </c>
      <c r="E9" s="21">
        <v>4</v>
      </c>
      <c r="F9" s="21"/>
      <c r="G9" s="22"/>
      <c r="H9" s="15">
        <f>C9/J2</f>
        <v>8.8235294117647065E-2</v>
      </c>
      <c r="I9" s="16">
        <f t="shared" si="3"/>
        <v>1</v>
      </c>
      <c r="J9" s="16">
        <f t="shared" si="0"/>
        <v>0.66666666666666663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>
        <v>1</v>
      </c>
      <c r="F10" s="21"/>
      <c r="G10" s="22"/>
      <c r="H10" s="15">
        <f>C10/J2</f>
        <v>2.9411764705882353E-2</v>
      </c>
      <c r="I10" s="16">
        <f t="shared" si="3"/>
        <v>1</v>
      </c>
      <c r="J10" s="16">
        <f t="shared" si="0"/>
        <v>0.5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50</v>
      </c>
      <c r="D12" s="21">
        <v>50</v>
      </c>
      <c r="E12" s="21">
        <v>14</v>
      </c>
      <c r="F12" s="21"/>
      <c r="G12" s="22">
        <v>13</v>
      </c>
      <c r="H12" s="15">
        <f>C12/J2</f>
        <v>0.73529411764705888</v>
      </c>
      <c r="I12" s="16">
        <f t="shared" si="3"/>
        <v>1</v>
      </c>
      <c r="J12" s="16">
        <f t="shared" si="0"/>
        <v>0.28000000000000003</v>
      </c>
      <c r="K12" s="16">
        <f t="shared" si="1"/>
        <v>0</v>
      </c>
      <c r="L12" s="17">
        <f t="shared" si="2"/>
        <v>0.26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16</v>
      </c>
      <c r="D14" s="21">
        <v>16</v>
      </c>
      <c r="E14" s="21">
        <v>9</v>
      </c>
      <c r="F14" s="21"/>
      <c r="G14" s="22"/>
      <c r="H14" s="15">
        <f>C14/[1]ГБ1!$N$10</f>
        <v>0.32653061224489793</v>
      </c>
      <c r="I14" s="16">
        <f t="shared" si="3"/>
        <v>1</v>
      </c>
      <c r="J14" s="16">
        <f t="shared" si="0"/>
        <v>0.5625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</v>
      </c>
      <c r="D15" s="21">
        <v>9</v>
      </c>
      <c r="E15" s="21">
        <v>2</v>
      </c>
      <c r="F15" s="21"/>
      <c r="G15" s="22">
        <v>3</v>
      </c>
      <c r="H15" s="15">
        <f>C15/J2</f>
        <v>0.17647058823529413</v>
      </c>
      <c r="I15" s="16">
        <f t="shared" si="3"/>
        <v>0.75</v>
      </c>
      <c r="J15" s="16">
        <f t="shared" si="0"/>
        <v>0.16666666666666666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>
        <v>1</v>
      </c>
      <c r="F16" s="21"/>
      <c r="G16" s="22"/>
      <c r="H16" s="15">
        <f>C16/J2</f>
        <v>2.9411764705882353E-2</v>
      </c>
      <c r="I16" s="16">
        <f t="shared" si="3"/>
        <v>1</v>
      </c>
      <c r="J16" s="16">
        <f t="shared" si="0"/>
        <v>0.5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2</v>
      </c>
      <c r="E17" s="21">
        <v>1</v>
      </c>
      <c r="F17" s="21"/>
      <c r="G17" s="22"/>
      <c r="H17" s="15">
        <f>C17/J2</f>
        <v>2.9411764705882353E-2</v>
      </c>
      <c r="I17" s="16">
        <f t="shared" si="3"/>
        <v>1</v>
      </c>
      <c r="J17" s="16">
        <f t="shared" si="0"/>
        <v>0.5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</v>
      </c>
      <c r="D18" s="21">
        <v>5</v>
      </c>
      <c r="E18" s="21">
        <v>3</v>
      </c>
      <c r="F18" s="21"/>
      <c r="G18" s="22"/>
      <c r="H18" s="15">
        <f>C18/J2</f>
        <v>7.3529411764705885E-2</v>
      </c>
      <c r="I18" s="16">
        <f t="shared" si="3"/>
        <v>1</v>
      </c>
      <c r="J18" s="16">
        <f t="shared" si="0"/>
        <v>0.6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33</v>
      </c>
      <c r="D19" s="21">
        <v>33</v>
      </c>
      <c r="E19" s="21"/>
      <c r="F19" s="21"/>
      <c r="G19" s="23"/>
      <c r="H19" s="15">
        <f>C19/J2</f>
        <v>0.48529411764705882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35</v>
      </c>
      <c r="D20" s="21">
        <v>35</v>
      </c>
      <c r="E20" s="21"/>
      <c r="F20" s="21"/>
      <c r="G20" s="23" t="s">
        <v>27</v>
      </c>
      <c r="H20" s="15">
        <f>C20/J2</f>
        <v>0.51470588235294112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68</v>
      </c>
      <c r="D21" s="27">
        <v>68</v>
      </c>
      <c r="E21" s="27"/>
      <c r="F21" s="27"/>
      <c r="G21" s="28">
        <v>21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0.30882352941176472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262</v>
      </c>
      <c r="D22" s="32">
        <f>SUM(D6:D21)</f>
        <v>259</v>
      </c>
      <c r="E22" s="32">
        <f>SUM(E6:E21)</f>
        <v>48</v>
      </c>
      <c r="F22" s="32">
        <f>SUM(F6:F21)</f>
        <v>0</v>
      </c>
      <c r="G22" s="33">
        <f>SUM(G6:G21)</f>
        <v>37</v>
      </c>
      <c r="H22" s="15">
        <f>C22/J2</f>
        <v>3.8529411764705883</v>
      </c>
      <c r="I22" s="16">
        <f t="shared" si="3"/>
        <v>0.98854961832061072</v>
      </c>
      <c r="J22" s="16">
        <f t="shared" si="0"/>
        <v>0.18320610687022901</v>
      </c>
      <c r="K22" s="16">
        <f t="shared" si="1"/>
        <v>0</v>
      </c>
      <c r="L22" s="17">
        <f t="shared" si="2"/>
        <v>0.14122137404580154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[1]ГБ2!$F$10</f>
        <v>159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13</v>
      </c>
      <c r="D6" s="13">
        <v>13</v>
      </c>
      <c r="E6" s="13">
        <v>10</v>
      </c>
      <c r="F6" s="13">
        <v>0</v>
      </c>
      <c r="G6" s="14">
        <v>12</v>
      </c>
      <c r="H6" s="15">
        <f>C6/J2</f>
        <v>8.1761006289308172E-2</v>
      </c>
      <c r="I6" s="16">
        <f>D6/C6</f>
        <v>1</v>
      </c>
      <c r="J6" s="16">
        <f>E6/C6</f>
        <v>0.76923076923076927</v>
      </c>
      <c r="K6" s="16">
        <f>F6/C6</f>
        <v>0</v>
      </c>
      <c r="L6" s="17">
        <f>G6/C6</f>
        <v>0.92307692307692313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39</v>
      </c>
      <c r="D7" s="21">
        <v>39</v>
      </c>
      <c r="E7" s="21">
        <v>28</v>
      </c>
      <c r="F7" s="21">
        <v>0</v>
      </c>
      <c r="G7" s="22">
        <v>23</v>
      </c>
      <c r="H7" s="15">
        <f>C7/J2</f>
        <v>0.24528301886792453</v>
      </c>
      <c r="I7" s="16">
        <f>D7/C7</f>
        <v>1</v>
      </c>
      <c r="J7" s="16">
        <f t="shared" ref="J7:J22" si="0">E7/C7</f>
        <v>0.71794871794871795</v>
      </c>
      <c r="K7" s="16">
        <f t="shared" ref="K7:K22" si="1">F7/C7</f>
        <v>0</v>
      </c>
      <c r="L7" s="17">
        <f t="shared" ref="L7:L22" si="2">G7/C7</f>
        <v>0.58974358974358976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</v>
      </c>
      <c r="D8" s="21">
        <v>19</v>
      </c>
      <c r="E8" s="21">
        <v>12</v>
      </c>
      <c r="F8" s="21">
        <v>0</v>
      </c>
      <c r="G8" s="22">
        <v>15</v>
      </c>
      <c r="H8" s="15">
        <f>C8/J2</f>
        <v>0.11949685534591195</v>
      </c>
      <c r="I8" s="16">
        <f t="shared" ref="I8:I22" si="3">D8/C8</f>
        <v>1</v>
      </c>
      <c r="J8" s="16">
        <f t="shared" si="0"/>
        <v>0.63157894736842102</v>
      </c>
      <c r="K8" s="16">
        <f t="shared" si="1"/>
        <v>0</v>
      </c>
      <c r="L8" s="17">
        <f t="shared" si="2"/>
        <v>0.78947368421052633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27</v>
      </c>
      <c r="D9" s="21">
        <v>27</v>
      </c>
      <c r="E9" s="21">
        <v>0</v>
      </c>
      <c r="F9" s="21">
        <v>0</v>
      </c>
      <c r="G9" s="22">
        <v>21</v>
      </c>
      <c r="H9" s="15">
        <f>C9/J2</f>
        <v>0.16981132075471697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0.77777777777777779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19</v>
      </c>
      <c r="D11" s="21">
        <v>19</v>
      </c>
      <c r="E11" s="21">
        <v>13</v>
      </c>
      <c r="F11" s="21">
        <v>0</v>
      </c>
      <c r="G11" s="22">
        <v>14</v>
      </c>
      <c r="H11" s="15">
        <f>C11/J2</f>
        <v>0.11949685534591195</v>
      </c>
      <c r="I11" s="16">
        <f t="shared" si="3"/>
        <v>1</v>
      </c>
      <c r="J11" s="16">
        <f t="shared" si="0"/>
        <v>0.68421052631578949</v>
      </c>
      <c r="K11" s="16">
        <f t="shared" si="1"/>
        <v>0</v>
      </c>
      <c r="L11" s="17">
        <f t="shared" si="2"/>
        <v>0.73684210526315785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89</v>
      </c>
      <c r="D12" s="21">
        <v>89</v>
      </c>
      <c r="E12" s="21">
        <v>0</v>
      </c>
      <c r="F12" s="21">
        <v>0</v>
      </c>
      <c r="G12" s="22">
        <v>76</v>
      </c>
      <c r="H12" s="15">
        <f>C12/J2</f>
        <v>0.55974842767295596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0.8539325842696629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</v>
      </c>
      <c r="D13" s="21">
        <v>10</v>
      </c>
      <c r="E13" s="21">
        <v>0</v>
      </c>
      <c r="F13" s="21">
        <v>0</v>
      </c>
      <c r="G13" s="22">
        <v>0</v>
      </c>
      <c r="H13" s="15">
        <f>C13/J2</f>
        <v>6.2893081761006289E-2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35</v>
      </c>
      <c r="D14" s="21">
        <v>35</v>
      </c>
      <c r="E14" s="21">
        <v>0</v>
      </c>
      <c r="F14" s="21">
        <v>0</v>
      </c>
      <c r="G14" s="22">
        <v>34</v>
      </c>
      <c r="H14" s="15">
        <f>C14/[1]ГБ2!$N$10</f>
        <v>0.43209876543209874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0.97142857142857142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</v>
      </c>
      <c r="D15" s="21">
        <v>12</v>
      </c>
      <c r="E15" s="21">
        <v>0</v>
      </c>
      <c r="F15" s="21">
        <v>0</v>
      </c>
      <c r="G15" s="22">
        <v>3</v>
      </c>
      <c r="H15" s="15">
        <f>C15/J2</f>
        <v>7.5471698113207544E-2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10</v>
      </c>
      <c r="D17" s="21">
        <v>10</v>
      </c>
      <c r="E17" s="21">
        <v>0</v>
      </c>
      <c r="F17" s="21">
        <v>0</v>
      </c>
      <c r="G17" s="22">
        <v>0</v>
      </c>
      <c r="H17" s="15">
        <f>C17/J2</f>
        <v>6.2893081761006289E-2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23</v>
      </c>
      <c r="D18" s="21">
        <v>23</v>
      </c>
      <c r="E18" s="21">
        <v>0</v>
      </c>
      <c r="F18" s="21">
        <v>0</v>
      </c>
      <c r="G18" s="22">
        <v>19</v>
      </c>
      <c r="H18" s="15">
        <f>C18/J2</f>
        <v>0.14465408805031446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0.82608695652173914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94</v>
      </c>
      <c r="D19" s="21">
        <v>94</v>
      </c>
      <c r="E19" s="21">
        <v>0</v>
      </c>
      <c r="F19" s="21">
        <v>0</v>
      </c>
      <c r="G19" s="23"/>
      <c r="H19" s="15">
        <f>C19/J2</f>
        <v>0.5911949685534591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98</v>
      </c>
      <c r="D20" s="21">
        <v>98</v>
      </c>
      <c r="E20" s="21">
        <v>0</v>
      </c>
      <c r="F20" s="21">
        <v>0</v>
      </c>
      <c r="G20" s="23" t="s">
        <v>27</v>
      </c>
      <c r="H20" s="15">
        <f>C20/J2</f>
        <v>0.61635220125786161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159</v>
      </c>
      <c r="D21" s="27">
        <v>159</v>
      </c>
      <c r="E21" s="27">
        <v>0</v>
      </c>
      <c r="F21" s="27">
        <v>0</v>
      </c>
      <c r="G21" s="28">
        <v>96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0.60377358490566035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647</v>
      </c>
      <c r="D22" s="32">
        <f>SUM(D6:D21)</f>
        <v>647</v>
      </c>
      <c r="E22" s="32">
        <f>SUM(E6:E21)</f>
        <v>63</v>
      </c>
      <c r="F22" s="32">
        <f>SUM(F6:F21)</f>
        <v>0</v>
      </c>
      <c r="G22" s="33">
        <f>SUM(G6:G21)</f>
        <v>313</v>
      </c>
      <c r="H22" s="15">
        <f>C22/J2</f>
        <v>4.0691823899371071</v>
      </c>
      <c r="I22" s="16">
        <f t="shared" si="3"/>
        <v>1</v>
      </c>
      <c r="J22" s="16">
        <f t="shared" si="0"/>
        <v>9.7372488408037097E-2</v>
      </c>
      <c r="K22" s="16">
        <f t="shared" si="1"/>
        <v>0</v>
      </c>
      <c r="L22" s="17">
        <f t="shared" si="2"/>
        <v>0.48377125193199383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[1]ГБ3!$F$10</f>
        <v>1110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365</v>
      </c>
      <c r="D7" s="21">
        <v>365</v>
      </c>
      <c r="E7" s="21"/>
      <c r="F7" s="21"/>
      <c r="G7" s="22">
        <v>10</v>
      </c>
      <c r="H7" s="15">
        <f>C7/J2</f>
        <v>0.32882882882882886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2.7397260273972601E-2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107</v>
      </c>
      <c r="D8" s="21">
        <v>107</v>
      </c>
      <c r="E8" s="21"/>
      <c r="F8" s="21"/>
      <c r="G8" s="22">
        <v>7</v>
      </c>
      <c r="H8" s="15">
        <f>C8/J2</f>
        <v>9.6396396396396397E-2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6.5420560747663545E-2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16</v>
      </c>
      <c r="D9" s="21">
        <v>16</v>
      </c>
      <c r="E9" s="21"/>
      <c r="F9" s="21"/>
      <c r="G9" s="22">
        <v>5</v>
      </c>
      <c r="H9" s="15">
        <f>C9/J2</f>
        <v>1.4414414414414415E-2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0.3125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82</v>
      </c>
      <c r="D10" s="21">
        <v>82</v>
      </c>
      <c r="E10" s="21"/>
      <c r="F10" s="21"/>
      <c r="G10" s="22">
        <v>12</v>
      </c>
      <c r="H10" s="15">
        <f>C10/J2</f>
        <v>7.3873873873873869E-2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0.14634146341463414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4</v>
      </c>
      <c r="H11" s="15">
        <f>C11/J2</f>
        <v>1.8018018018018018E-3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2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325</v>
      </c>
      <c r="D12" s="21">
        <v>325</v>
      </c>
      <c r="E12" s="21"/>
      <c r="F12" s="21"/>
      <c r="G12" s="22">
        <v>76</v>
      </c>
      <c r="H12" s="15">
        <f>C12/J2</f>
        <v>0.2927927927927928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0.23384615384615384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</v>
      </c>
      <c r="D13" s="21">
        <v>15</v>
      </c>
      <c r="E13" s="21"/>
      <c r="F13" s="21"/>
      <c r="G13" s="22">
        <v>2</v>
      </c>
      <c r="H13" s="15">
        <f>C13/J2</f>
        <v>1.3513513513513514E-2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0.13333333333333333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23</v>
      </c>
      <c r="D14" s="21">
        <v>23</v>
      </c>
      <c r="E14" s="21"/>
      <c r="F14" s="21"/>
      <c r="G14" s="22">
        <v>8</v>
      </c>
      <c r="H14" s="15">
        <f>C14/[1]ГБ3!$N$10</f>
        <v>3.1506849315068496E-2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0.34782608695652173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31</v>
      </c>
      <c r="D15" s="21">
        <v>31</v>
      </c>
      <c r="E15" s="21"/>
      <c r="F15" s="21"/>
      <c r="G15" s="22">
        <v>2</v>
      </c>
      <c r="H15" s="15">
        <f>C15/J2</f>
        <v>2.7927927927927927E-2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6.4516129032258063E-2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/>
      <c r="F16" s="21"/>
      <c r="G16" s="22">
        <v>0</v>
      </c>
      <c r="H16" s="15">
        <f>C16/J2</f>
        <v>1.8018018018018018E-3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7</v>
      </c>
      <c r="D17" s="21">
        <v>7</v>
      </c>
      <c r="E17" s="21"/>
      <c r="F17" s="21"/>
      <c r="G17" s="22">
        <v>4</v>
      </c>
      <c r="H17" s="15">
        <f>C17/J2</f>
        <v>6.3063063063063061E-3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0.5714285714285714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56</v>
      </c>
      <c r="D18" s="21">
        <v>56</v>
      </c>
      <c r="E18" s="21"/>
      <c r="F18" s="21"/>
      <c r="G18" s="22">
        <v>8</v>
      </c>
      <c r="H18" s="15">
        <f>C18/J2</f>
        <v>5.0450450450450449E-2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0.14285714285714285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404</v>
      </c>
      <c r="D19" s="21">
        <v>404</v>
      </c>
      <c r="E19" s="21"/>
      <c r="F19" s="21"/>
      <c r="G19" s="23"/>
      <c r="H19" s="15">
        <f>C19/J2</f>
        <v>0.36396396396396397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61</v>
      </c>
      <c r="D20" s="21">
        <v>61</v>
      </c>
      <c r="E20" s="21"/>
      <c r="F20" s="21"/>
      <c r="G20" s="23" t="s">
        <v>27</v>
      </c>
      <c r="H20" s="15">
        <f>C20/J2</f>
        <v>5.4954954954954956E-2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1110</v>
      </c>
      <c r="D21" s="27">
        <v>1110</v>
      </c>
      <c r="E21" s="27"/>
      <c r="F21" s="27"/>
      <c r="G21" s="28">
        <v>92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8.2882882882882883E-2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2606</v>
      </c>
      <c r="D22" s="32">
        <f>SUM(D6:D21)</f>
        <v>2606</v>
      </c>
      <c r="E22" s="32">
        <f>SUM(E6:E21)</f>
        <v>0</v>
      </c>
      <c r="F22" s="32">
        <f>SUM(F6:F21)</f>
        <v>0</v>
      </c>
      <c r="G22" s="33">
        <f>SUM(G6:G21)</f>
        <v>230</v>
      </c>
      <c r="H22" s="15">
        <f>C22/J2</f>
        <v>2.3477477477477477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8.8257866462010739E-2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L211"/>
  <sheetViews>
    <sheetView workbookViewId="0">
      <selection activeCell="H26" sqref="H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[1]Дорожная!$F$10</f>
        <v>7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26</v>
      </c>
      <c r="D6" s="13">
        <v>1</v>
      </c>
      <c r="E6" s="13">
        <v>0</v>
      </c>
      <c r="F6" s="13">
        <v>0</v>
      </c>
      <c r="G6" s="14">
        <v>1</v>
      </c>
      <c r="H6" s="15">
        <f>C6/J2</f>
        <v>3.7142857142857144</v>
      </c>
      <c r="I6" s="16">
        <f>D6/C6</f>
        <v>3.8461538461538464E-2</v>
      </c>
      <c r="J6" s="16">
        <f>E6/C6</f>
        <v>0</v>
      </c>
      <c r="K6" s="16">
        <f>F6/C6</f>
        <v>0</v>
      </c>
      <c r="L6" s="17">
        <f>G6/C6</f>
        <v>3.8461538461538464E-2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26</v>
      </c>
      <c r="D7" s="21">
        <v>2</v>
      </c>
      <c r="E7" s="21">
        <v>0</v>
      </c>
      <c r="F7" s="21">
        <v>0</v>
      </c>
      <c r="G7" s="22">
        <v>0</v>
      </c>
      <c r="H7" s="15">
        <f>C7/J2</f>
        <v>3.7142857142857144</v>
      </c>
      <c r="I7" s="16">
        <f>D7/C7</f>
        <v>7.6923076923076927E-2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0</v>
      </c>
      <c r="E8" s="21">
        <v>0</v>
      </c>
      <c r="F8" s="21">
        <v>0</v>
      </c>
      <c r="G8" s="22">
        <v>0</v>
      </c>
      <c r="H8" s="15">
        <f>C8/J2</f>
        <v>0.2857142857142857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8</v>
      </c>
      <c r="D9" s="21">
        <v>2</v>
      </c>
      <c r="E9" s="21">
        <v>0</v>
      </c>
      <c r="F9" s="21">
        <v>0</v>
      </c>
      <c r="G9" s="22">
        <v>0</v>
      </c>
      <c r="H9" s="15">
        <f>C9/J2</f>
        <v>1.1428571428571428</v>
      </c>
      <c r="I9" s="16">
        <f t="shared" si="3"/>
        <v>0.25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</v>
      </c>
      <c r="D10" s="21">
        <v>1</v>
      </c>
      <c r="E10" s="21">
        <v>0</v>
      </c>
      <c r="F10" s="21">
        <v>0</v>
      </c>
      <c r="G10" s="22">
        <v>0</v>
      </c>
      <c r="H10" s="15">
        <f>C10/J2</f>
        <v>0.42857142857142855</v>
      </c>
      <c r="I10" s="16">
        <f t="shared" si="3"/>
        <v>0.33333333333333331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47</v>
      </c>
      <c r="D12" s="21">
        <v>17</v>
      </c>
      <c r="E12" s="21">
        <v>0</v>
      </c>
      <c r="F12" s="21">
        <v>0</v>
      </c>
      <c r="G12" s="22">
        <v>11</v>
      </c>
      <c r="H12" s="15">
        <f>C12/J2</f>
        <v>6.7142857142857144</v>
      </c>
      <c r="I12" s="16">
        <f t="shared" si="3"/>
        <v>0.36170212765957449</v>
      </c>
      <c r="J12" s="16">
        <f t="shared" si="0"/>
        <v>0</v>
      </c>
      <c r="K12" s="16">
        <f t="shared" si="1"/>
        <v>0</v>
      </c>
      <c r="L12" s="17">
        <f t="shared" si="2"/>
        <v>0.23404255319148937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1.4285714285714286</v>
      </c>
      <c r="I13" s="16">
        <f t="shared" si="3"/>
        <v>0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0</v>
      </c>
      <c r="E14" s="21">
        <v>0</v>
      </c>
      <c r="F14" s="21">
        <v>0</v>
      </c>
      <c r="G14" s="22">
        <v>0</v>
      </c>
      <c r="H14" s="15">
        <f>C14/[1]Дорожная!$N$10</f>
        <v>0.16666666666666666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31</v>
      </c>
      <c r="D15" s="21">
        <v>16</v>
      </c>
      <c r="E15" s="21">
        <v>0</v>
      </c>
      <c r="F15" s="21">
        <v>0</v>
      </c>
      <c r="G15" s="22">
        <v>2</v>
      </c>
      <c r="H15" s="15">
        <f>C15/J2</f>
        <v>4.4285714285714288</v>
      </c>
      <c r="I15" s="16">
        <f t="shared" si="3"/>
        <v>0.5161290322580645</v>
      </c>
      <c r="J15" s="16">
        <f t="shared" si="0"/>
        <v>0</v>
      </c>
      <c r="K15" s="16">
        <f t="shared" si="1"/>
        <v>0</v>
      </c>
      <c r="L15" s="17">
        <f t="shared" si="2"/>
        <v>6.4516129032258063E-2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6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0.8571428571428571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11</v>
      </c>
      <c r="D18" s="21">
        <v>1</v>
      </c>
      <c r="E18" s="21">
        <v>0</v>
      </c>
      <c r="F18" s="21">
        <v>0</v>
      </c>
      <c r="G18" s="22">
        <v>1</v>
      </c>
      <c r="H18" s="15">
        <f>C18/J2</f>
        <v>1.5714285714285714</v>
      </c>
      <c r="I18" s="16">
        <f t="shared" si="3"/>
        <v>9.0909090909090912E-2</v>
      </c>
      <c r="J18" s="16">
        <f t="shared" si="0"/>
        <v>0</v>
      </c>
      <c r="K18" s="16">
        <f t="shared" si="1"/>
        <v>0</v>
      </c>
      <c r="L18" s="17">
        <f t="shared" si="2"/>
        <v>9.0909090909090912E-2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0</v>
      </c>
      <c r="D19" s="21">
        <v>0</v>
      </c>
      <c r="E19" s="21">
        <v>0</v>
      </c>
      <c r="F19" s="21">
        <v>0</v>
      </c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</v>
      </c>
      <c r="D21" s="27">
        <v>7</v>
      </c>
      <c r="E21" s="27">
        <v>0</v>
      </c>
      <c r="F21" s="27">
        <v>0</v>
      </c>
      <c r="G21" s="28">
        <v>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178</v>
      </c>
      <c r="D22" s="32">
        <f>SUM(D6:D21)</f>
        <v>47</v>
      </c>
      <c r="E22" s="32">
        <f>SUM(E6:E21)</f>
        <v>0</v>
      </c>
      <c r="F22" s="32">
        <f>SUM(F6:F21)</f>
        <v>0</v>
      </c>
      <c r="G22" s="33">
        <f>SUM(G6:G21)</f>
        <v>15</v>
      </c>
      <c r="H22" s="15">
        <f>C22/J2</f>
        <v>25.428571428571427</v>
      </c>
      <c r="I22" s="16">
        <f t="shared" si="3"/>
        <v>0.2640449438202247</v>
      </c>
      <c r="J22" s="16">
        <f t="shared" si="0"/>
        <v>0</v>
      </c>
      <c r="K22" s="16">
        <f t="shared" si="1"/>
        <v>0</v>
      </c>
      <c r="L22" s="17">
        <f t="shared" si="2"/>
        <v>8.4269662921348312E-2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L211"/>
  <sheetViews>
    <sheetView topLeftCell="A4" workbookViewId="0">
      <selection activeCell="D30" sqref="D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[1]Пирогова!$F$10</f>
        <v>15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8</v>
      </c>
      <c r="D7" s="21">
        <v>8</v>
      </c>
      <c r="E7" s="21"/>
      <c r="F7" s="21"/>
      <c r="G7" s="22">
        <v>2</v>
      </c>
      <c r="H7" s="15">
        <f>C7/J2</f>
        <v>0.53333333333333333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0.25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2</v>
      </c>
      <c r="E14" s="21"/>
      <c r="F14" s="21"/>
      <c r="G14" s="22"/>
      <c r="H14" s="15">
        <f>C14/[1]Пирогова!$N$10</f>
        <v>0.2857142857142857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</v>
      </c>
      <c r="D19" s="21">
        <v>2</v>
      </c>
      <c r="E19" s="21"/>
      <c r="F19" s="21"/>
      <c r="G19" s="23"/>
      <c r="H19" s="15">
        <f>C19/J2</f>
        <v>0.13333333333333333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</v>
      </c>
      <c r="D21" s="27">
        <v>15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27</v>
      </c>
      <c r="D22" s="32">
        <f>SUM(D6:D21)</f>
        <v>27</v>
      </c>
      <c r="E22" s="32">
        <f>SUM(E6:E21)</f>
        <v>0</v>
      </c>
      <c r="F22" s="32">
        <f>SUM(F6:F21)</f>
        <v>0</v>
      </c>
      <c r="G22" s="33">
        <f>SUM(G6:G21)</f>
        <v>2</v>
      </c>
      <c r="H22" s="15">
        <f>C22/J2</f>
        <v>1.8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7.407407407407407E-2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L211"/>
  <sheetViews>
    <sheetView workbookViewId="0">
      <selection activeCell="E20" sqref="E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[1]ВМКГ!$F$10</f>
        <v>116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41">
        <v>16</v>
      </c>
      <c r="D6" s="42">
        <v>16</v>
      </c>
      <c r="E6" s="42">
        <v>4</v>
      </c>
      <c r="F6" s="42"/>
      <c r="G6" s="43">
        <v>16</v>
      </c>
      <c r="H6" s="15">
        <f>C6/J2</f>
        <v>0.13793103448275862</v>
      </c>
      <c r="I6" s="16">
        <f>D6/C6</f>
        <v>1</v>
      </c>
      <c r="J6" s="16">
        <f>E6/C6</f>
        <v>0.25</v>
      </c>
      <c r="K6" s="16">
        <f>F6/C6</f>
        <v>0</v>
      </c>
      <c r="L6" s="17">
        <f>G6/C6</f>
        <v>1</v>
      </c>
    </row>
    <row r="7" spans="1:12" s="4" customFormat="1" ht="22.5" customHeight="1" thickBot="1" x14ac:dyDescent="0.3">
      <c r="A7" s="18" t="s">
        <v>13</v>
      </c>
      <c r="B7" s="19">
        <v>2</v>
      </c>
      <c r="C7" s="44">
        <v>66</v>
      </c>
      <c r="D7" s="45">
        <v>66</v>
      </c>
      <c r="E7" s="45"/>
      <c r="F7" s="45"/>
      <c r="G7" s="46">
        <v>16</v>
      </c>
      <c r="H7" s="15">
        <f>C7/J2</f>
        <v>0.56896551724137934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0.24242424242424243</v>
      </c>
    </row>
    <row r="8" spans="1:12" s="4" customFormat="1" ht="22.5" customHeight="1" thickBot="1" x14ac:dyDescent="0.3">
      <c r="A8" s="18" t="s">
        <v>14</v>
      </c>
      <c r="B8" s="19">
        <v>3</v>
      </c>
      <c r="C8" s="44">
        <v>36</v>
      </c>
      <c r="D8" s="45">
        <v>36</v>
      </c>
      <c r="E8" s="45">
        <v>3</v>
      </c>
      <c r="F8" s="45"/>
      <c r="G8" s="46">
        <v>9</v>
      </c>
      <c r="H8" s="15">
        <f>C8/J2</f>
        <v>0.31034482758620691</v>
      </c>
      <c r="I8" s="16">
        <f t="shared" ref="I8:I22" si="3">D8/C8</f>
        <v>1</v>
      </c>
      <c r="J8" s="16">
        <f t="shared" si="0"/>
        <v>8.3333333333333329E-2</v>
      </c>
      <c r="K8" s="16">
        <f t="shared" si="1"/>
        <v>0</v>
      </c>
      <c r="L8" s="17">
        <f t="shared" si="2"/>
        <v>0.25</v>
      </c>
    </row>
    <row r="9" spans="1:12" s="4" customFormat="1" ht="22.5" customHeight="1" thickBot="1" x14ac:dyDescent="0.3">
      <c r="A9" s="18" t="s">
        <v>15</v>
      </c>
      <c r="B9" s="19">
        <v>4</v>
      </c>
      <c r="C9" s="44">
        <v>45</v>
      </c>
      <c r="D9" s="45">
        <v>45</v>
      </c>
      <c r="E9" s="45">
        <v>6</v>
      </c>
      <c r="F9" s="45"/>
      <c r="G9" s="46">
        <v>11</v>
      </c>
      <c r="H9" s="15">
        <f>C9/J2</f>
        <v>0.38793103448275862</v>
      </c>
      <c r="I9" s="16">
        <f t="shared" si="3"/>
        <v>1</v>
      </c>
      <c r="J9" s="16">
        <f t="shared" si="0"/>
        <v>0.13333333333333333</v>
      </c>
      <c r="K9" s="16">
        <f t="shared" si="1"/>
        <v>0</v>
      </c>
      <c r="L9" s="17">
        <f t="shared" si="2"/>
        <v>0.24444444444444444</v>
      </c>
    </row>
    <row r="10" spans="1:12" s="4" customFormat="1" ht="22.5" customHeight="1" thickBot="1" x14ac:dyDescent="0.3">
      <c r="A10" s="18" t="s">
        <v>16</v>
      </c>
      <c r="B10" s="19">
        <v>5</v>
      </c>
      <c r="C10" s="44">
        <v>13</v>
      </c>
      <c r="D10" s="45">
        <v>13</v>
      </c>
      <c r="E10" s="45">
        <v>7</v>
      </c>
      <c r="F10" s="45"/>
      <c r="G10" s="46">
        <v>7</v>
      </c>
      <c r="H10" s="15">
        <f>C10/J2</f>
        <v>0.11206896551724138</v>
      </c>
      <c r="I10" s="16">
        <f t="shared" si="3"/>
        <v>1</v>
      </c>
      <c r="J10" s="16">
        <f t="shared" si="0"/>
        <v>0.53846153846153844</v>
      </c>
      <c r="K10" s="16">
        <f t="shared" si="1"/>
        <v>0</v>
      </c>
      <c r="L10" s="17">
        <f t="shared" si="2"/>
        <v>0.53846153846153844</v>
      </c>
    </row>
    <row r="11" spans="1:12" s="4" customFormat="1" ht="22.5" customHeight="1" thickBot="1" x14ac:dyDescent="0.3">
      <c r="A11" s="18" t="s">
        <v>17</v>
      </c>
      <c r="B11" s="19">
        <v>6</v>
      </c>
      <c r="C11" s="44">
        <v>13</v>
      </c>
      <c r="D11" s="45">
        <v>13</v>
      </c>
      <c r="E11" s="45">
        <v>1</v>
      </c>
      <c r="F11" s="45" t="s">
        <v>27</v>
      </c>
      <c r="G11" s="46">
        <v>8</v>
      </c>
      <c r="H11" s="15">
        <f>C11/J2</f>
        <v>0.11206896551724138</v>
      </c>
      <c r="I11" s="16">
        <f t="shared" si="3"/>
        <v>1</v>
      </c>
      <c r="J11" s="16">
        <f t="shared" si="0"/>
        <v>7.6923076923076927E-2</v>
      </c>
      <c r="K11" s="16" t="e">
        <f t="shared" si="1"/>
        <v>#VALUE!</v>
      </c>
      <c r="L11" s="17">
        <f t="shared" si="2"/>
        <v>0.61538461538461542</v>
      </c>
    </row>
    <row r="12" spans="1:12" s="4" customFormat="1" ht="22.5" customHeight="1" thickBot="1" x14ac:dyDescent="0.3">
      <c r="A12" s="18" t="s">
        <v>18</v>
      </c>
      <c r="B12" s="19">
        <v>7</v>
      </c>
      <c r="C12" s="44">
        <v>31</v>
      </c>
      <c r="D12" s="45">
        <v>31</v>
      </c>
      <c r="E12" s="45">
        <v>3</v>
      </c>
      <c r="F12" s="45"/>
      <c r="G12" s="46">
        <v>4</v>
      </c>
      <c r="H12" s="15">
        <f>C12/J2</f>
        <v>0.26724137931034481</v>
      </c>
      <c r="I12" s="16">
        <f t="shared" si="3"/>
        <v>1</v>
      </c>
      <c r="J12" s="16">
        <f t="shared" si="0"/>
        <v>9.6774193548387094E-2</v>
      </c>
      <c r="K12" s="16">
        <f t="shared" si="1"/>
        <v>0</v>
      </c>
      <c r="L12" s="17">
        <f t="shared" si="2"/>
        <v>0.12903225806451613</v>
      </c>
    </row>
    <row r="13" spans="1:12" s="4" customFormat="1" ht="22.5" customHeight="1" thickBot="1" x14ac:dyDescent="0.3">
      <c r="A13" s="18" t="s">
        <v>19</v>
      </c>
      <c r="B13" s="19">
        <v>8</v>
      </c>
      <c r="C13" s="44">
        <v>384</v>
      </c>
      <c r="D13" s="45">
        <v>384</v>
      </c>
      <c r="E13" s="45">
        <v>1</v>
      </c>
      <c r="F13" s="45"/>
      <c r="G13" s="46">
        <v>11</v>
      </c>
      <c r="H13" s="15">
        <f>C13/J2</f>
        <v>3.3103448275862069</v>
      </c>
      <c r="I13" s="16">
        <f t="shared" si="3"/>
        <v>1</v>
      </c>
      <c r="J13" s="16">
        <f t="shared" si="0"/>
        <v>2.6041666666666665E-3</v>
      </c>
      <c r="K13" s="16">
        <f t="shared" si="1"/>
        <v>0</v>
      </c>
      <c r="L13" s="17">
        <f t="shared" si="2"/>
        <v>2.8645833333333332E-2</v>
      </c>
    </row>
    <row r="14" spans="1:12" s="4" customFormat="1" ht="22.5" customHeight="1" thickBot="1" x14ac:dyDescent="0.3">
      <c r="A14" s="18" t="s">
        <v>20</v>
      </c>
      <c r="B14" s="19">
        <v>9</v>
      </c>
      <c r="C14" s="44">
        <v>139</v>
      </c>
      <c r="D14" s="45">
        <v>139</v>
      </c>
      <c r="E14" s="45">
        <v>4</v>
      </c>
      <c r="F14" s="45"/>
      <c r="G14" s="46">
        <v>5</v>
      </c>
      <c r="H14" s="15">
        <f>C14/[1]ВМКГ!$N$10</f>
        <v>3.3095238095238093</v>
      </c>
      <c r="I14" s="16">
        <f t="shared" si="3"/>
        <v>1</v>
      </c>
      <c r="J14" s="16">
        <f t="shared" si="0"/>
        <v>2.8776978417266189E-2</v>
      </c>
      <c r="K14" s="16">
        <f t="shared" si="1"/>
        <v>0</v>
      </c>
      <c r="L14" s="17">
        <f t="shared" si="2"/>
        <v>3.5971223021582732E-2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44">
        <v>11</v>
      </c>
      <c r="D15" s="45">
        <v>11</v>
      </c>
      <c r="E15" s="45">
        <v>3</v>
      </c>
      <c r="F15" s="45"/>
      <c r="G15" s="46">
        <v>6</v>
      </c>
      <c r="H15" s="15">
        <f>C15/J2</f>
        <v>9.4827586206896547E-2</v>
      </c>
      <c r="I15" s="16">
        <f t="shared" si="3"/>
        <v>1</v>
      </c>
      <c r="J15" s="16">
        <f t="shared" si="0"/>
        <v>0.27272727272727271</v>
      </c>
      <c r="K15" s="16">
        <f t="shared" si="1"/>
        <v>0</v>
      </c>
      <c r="L15" s="17">
        <f t="shared" si="2"/>
        <v>0.54545454545454541</v>
      </c>
    </row>
    <row r="16" spans="1:12" s="4" customFormat="1" ht="22.5" customHeight="1" thickBot="1" x14ac:dyDescent="0.3">
      <c r="A16" s="18" t="s">
        <v>22</v>
      </c>
      <c r="B16" s="19">
        <v>11</v>
      </c>
      <c r="C16" s="44">
        <v>14</v>
      </c>
      <c r="D16" s="45">
        <v>14</v>
      </c>
      <c r="E16" s="45">
        <v>5</v>
      </c>
      <c r="F16" s="45"/>
      <c r="G16" s="46">
        <v>5</v>
      </c>
      <c r="H16" s="15">
        <f>C16/J2</f>
        <v>0.1206896551724138</v>
      </c>
      <c r="I16" s="16">
        <f t="shared" si="3"/>
        <v>1</v>
      </c>
      <c r="J16" s="16">
        <f t="shared" si="0"/>
        <v>0.35714285714285715</v>
      </c>
      <c r="K16" s="16">
        <f t="shared" si="1"/>
        <v>0</v>
      </c>
      <c r="L16" s="17">
        <f t="shared" si="2"/>
        <v>0.35714285714285715</v>
      </c>
    </row>
    <row r="17" spans="1:12" s="4" customFormat="1" ht="22.5" customHeight="1" thickBot="1" x14ac:dyDescent="0.3">
      <c r="A17" s="18" t="s">
        <v>23</v>
      </c>
      <c r="B17" s="19">
        <v>12</v>
      </c>
      <c r="C17" s="44">
        <v>13</v>
      </c>
      <c r="D17" s="45">
        <v>13</v>
      </c>
      <c r="E17" s="45">
        <v>5</v>
      </c>
      <c r="F17" s="45"/>
      <c r="G17" s="46">
        <v>5</v>
      </c>
      <c r="H17" s="15">
        <f>C17/J2</f>
        <v>0.11206896551724138</v>
      </c>
      <c r="I17" s="16">
        <f t="shared" si="3"/>
        <v>1</v>
      </c>
      <c r="J17" s="16">
        <f t="shared" si="0"/>
        <v>0.38461538461538464</v>
      </c>
      <c r="K17" s="16">
        <f t="shared" si="1"/>
        <v>0</v>
      </c>
      <c r="L17" s="17">
        <f t="shared" si="2"/>
        <v>0.38461538461538464</v>
      </c>
    </row>
    <row r="18" spans="1:12" s="4" customFormat="1" ht="22.5" customHeight="1" thickBot="1" x14ac:dyDescent="0.3">
      <c r="A18" s="18" t="s">
        <v>24</v>
      </c>
      <c r="B18" s="19">
        <v>13</v>
      </c>
      <c r="C18" s="44">
        <v>25</v>
      </c>
      <c r="D18" s="45">
        <v>25</v>
      </c>
      <c r="E18" s="45">
        <v>4</v>
      </c>
      <c r="F18" s="45"/>
      <c r="G18" s="46">
        <v>11</v>
      </c>
      <c r="H18" s="15">
        <f>C18/J2</f>
        <v>0.21551724137931033</v>
      </c>
      <c r="I18" s="16">
        <f t="shared" si="3"/>
        <v>1</v>
      </c>
      <c r="J18" s="16">
        <f t="shared" si="0"/>
        <v>0.16</v>
      </c>
      <c r="K18" s="16">
        <f t="shared" si="1"/>
        <v>0</v>
      </c>
      <c r="L18" s="17">
        <f t="shared" si="2"/>
        <v>0.44</v>
      </c>
    </row>
    <row r="19" spans="1:12" s="4" customFormat="1" ht="22.5" customHeight="1" thickBot="1" x14ac:dyDescent="0.3">
      <c r="A19" s="18" t="s">
        <v>25</v>
      </c>
      <c r="B19" s="19">
        <v>14</v>
      </c>
      <c r="C19" s="44">
        <v>58</v>
      </c>
      <c r="D19" s="45">
        <v>58</v>
      </c>
      <c r="E19" s="45"/>
      <c r="F19" s="45">
        <v>1</v>
      </c>
      <c r="G19" s="47"/>
      <c r="H19" s="15">
        <f>C19/J2</f>
        <v>0.5</v>
      </c>
      <c r="I19" s="16">
        <f t="shared" si="3"/>
        <v>1</v>
      </c>
      <c r="J19" s="16">
        <f t="shared" si="0"/>
        <v>0</v>
      </c>
      <c r="K19" s="16">
        <f t="shared" si="1"/>
        <v>1.7241379310344827E-2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44">
        <v>77</v>
      </c>
      <c r="D20" s="45">
        <v>77</v>
      </c>
      <c r="E20" s="45"/>
      <c r="F20" s="45">
        <v>2</v>
      </c>
      <c r="G20" s="47"/>
      <c r="H20" s="15">
        <f>C20/J2</f>
        <v>0.66379310344827591</v>
      </c>
      <c r="I20" s="16">
        <f t="shared" si="3"/>
        <v>1</v>
      </c>
      <c r="J20" s="16">
        <f t="shared" si="0"/>
        <v>0</v>
      </c>
      <c r="K20" s="16">
        <f t="shared" si="1"/>
        <v>2.5974025974025976E-2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48">
        <v>116</v>
      </c>
      <c r="D21" s="49">
        <v>116</v>
      </c>
      <c r="E21" s="49"/>
      <c r="F21" s="49"/>
      <c r="G21" s="50">
        <v>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2.5862068965517241E-2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1057</v>
      </c>
      <c r="D22" s="32">
        <f>SUM(D6:D21)</f>
        <v>1057</v>
      </c>
      <c r="E22" s="32">
        <f>SUM(E6:E21)</f>
        <v>46</v>
      </c>
      <c r="F22" s="32">
        <f>SUM(F6:F21)</f>
        <v>3</v>
      </c>
      <c r="G22" s="33">
        <f>SUM(G6:G21)</f>
        <v>117</v>
      </c>
      <c r="H22" s="15">
        <f>C22/J2</f>
        <v>9.112068965517242</v>
      </c>
      <c r="I22" s="16">
        <f t="shared" si="3"/>
        <v>1</v>
      </c>
      <c r="J22" s="16">
        <f t="shared" si="0"/>
        <v>4.3519394512771994E-2</v>
      </c>
      <c r="K22" s="16">
        <f t="shared" si="1"/>
        <v>2.8382213812677389E-3</v>
      </c>
      <c r="L22" s="17">
        <f t="shared" si="2"/>
        <v>0.11069063386944182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11"/>
  <sheetViews>
    <sheetView workbookViewId="0">
      <selection activeCell="H25" sqref="H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[1]Гвардейск!$F$10</f>
        <v>322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8</v>
      </c>
      <c r="D6" s="13">
        <v>2</v>
      </c>
      <c r="E6" s="13">
        <v>0</v>
      </c>
      <c r="F6" s="13">
        <v>0</v>
      </c>
      <c r="G6" s="14">
        <v>2</v>
      </c>
      <c r="H6" s="15">
        <f>C6/J2</f>
        <v>2.4844720496894408E-2</v>
      </c>
      <c r="I6" s="16">
        <f>D6/C6</f>
        <v>0.25</v>
      </c>
      <c r="J6" s="16">
        <f>E6/C6</f>
        <v>0</v>
      </c>
      <c r="K6" s="16">
        <f>F6/C6</f>
        <v>0</v>
      </c>
      <c r="L6" s="17">
        <f>G6/C6</f>
        <v>0.25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</v>
      </c>
      <c r="D7" s="21">
        <v>5</v>
      </c>
      <c r="E7" s="21">
        <v>0</v>
      </c>
      <c r="F7" s="21">
        <v>0</v>
      </c>
      <c r="G7" s="22">
        <v>3</v>
      </c>
      <c r="H7" s="15">
        <f>C7/J2</f>
        <v>2.1739130434782608E-2</v>
      </c>
      <c r="I7" s="16">
        <f>D7/C7</f>
        <v>0.7142857142857143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0.42857142857142855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16</v>
      </c>
      <c r="D8" s="21">
        <v>9</v>
      </c>
      <c r="E8" s="21">
        <v>0</v>
      </c>
      <c r="F8" s="21">
        <v>0</v>
      </c>
      <c r="G8" s="22">
        <v>8</v>
      </c>
      <c r="H8" s="15">
        <f>C8/J2</f>
        <v>4.9689440993788817E-2</v>
      </c>
      <c r="I8" s="16">
        <f t="shared" ref="I8:I22" si="3">D8/C8</f>
        <v>0.5625</v>
      </c>
      <c r="J8" s="16">
        <f t="shared" si="0"/>
        <v>0</v>
      </c>
      <c r="K8" s="16">
        <f t="shared" si="1"/>
        <v>0</v>
      </c>
      <c r="L8" s="17">
        <f t="shared" si="2"/>
        <v>0.5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5</v>
      </c>
      <c r="D9" s="21">
        <v>3</v>
      </c>
      <c r="E9" s="21">
        <v>0</v>
      </c>
      <c r="F9" s="21">
        <v>0</v>
      </c>
      <c r="G9" s="22">
        <v>1</v>
      </c>
      <c r="H9" s="15">
        <f>C9/J2</f>
        <v>1.5527950310559006E-2</v>
      </c>
      <c r="I9" s="16">
        <f t="shared" si="3"/>
        <v>0.6</v>
      </c>
      <c r="J9" s="16">
        <f t="shared" si="0"/>
        <v>0</v>
      </c>
      <c r="K9" s="16">
        <f t="shared" si="1"/>
        <v>0</v>
      </c>
      <c r="L9" s="17">
        <f t="shared" si="2"/>
        <v>0.2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6</v>
      </c>
      <c r="D10" s="21">
        <v>4</v>
      </c>
      <c r="E10" s="21">
        <v>0</v>
      </c>
      <c r="F10" s="21">
        <v>0</v>
      </c>
      <c r="G10" s="22">
        <v>2</v>
      </c>
      <c r="H10" s="15">
        <f>C10/J2</f>
        <v>1.8633540372670808E-2</v>
      </c>
      <c r="I10" s="16">
        <f t="shared" si="3"/>
        <v>0.66666666666666663</v>
      </c>
      <c r="J10" s="16">
        <f t="shared" si="0"/>
        <v>0</v>
      </c>
      <c r="K10" s="16">
        <f t="shared" si="1"/>
        <v>0</v>
      </c>
      <c r="L10" s="17">
        <f t="shared" si="2"/>
        <v>0.33333333333333331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19</v>
      </c>
      <c r="D12" s="21">
        <v>17</v>
      </c>
      <c r="E12" s="21">
        <v>0</v>
      </c>
      <c r="F12" s="21">
        <v>0</v>
      </c>
      <c r="G12" s="22">
        <v>14</v>
      </c>
      <c r="H12" s="15">
        <f>C12/J2</f>
        <v>5.9006211180124224E-2</v>
      </c>
      <c r="I12" s="16">
        <f t="shared" si="3"/>
        <v>0.89473684210526316</v>
      </c>
      <c r="J12" s="16">
        <f t="shared" si="0"/>
        <v>0</v>
      </c>
      <c r="K12" s="16">
        <f t="shared" si="1"/>
        <v>0</v>
      </c>
      <c r="L12" s="17">
        <f t="shared" si="2"/>
        <v>0.73684210526315785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8</v>
      </c>
      <c r="D14" s="21">
        <v>5</v>
      </c>
      <c r="E14" s="21">
        <v>0</v>
      </c>
      <c r="F14" s="21">
        <v>0</v>
      </c>
      <c r="G14" s="22">
        <v>3</v>
      </c>
      <c r="H14" s="15">
        <f>C14/[1]Гвардейск!$N$10</f>
        <v>5.2631578947368418E-2</v>
      </c>
      <c r="I14" s="16">
        <f t="shared" si="3"/>
        <v>0.625</v>
      </c>
      <c r="J14" s="16">
        <f t="shared" si="0"/>
        <v>0</v>
      </c>
      <c r="K14" s="16">
        <f t="shared" si="1"/>
        <v>0</v>
      </c>
      <c r="L14" s="17">
        <f t="shared" si="2"/>
        <v>0.375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31</v>
      </c>
      <c r="D15" s="21">
        <v>26</v>
      </c>
      <c r="E15" s="21">
        <v>0</v>
      </c>
      <c r="F15" s="21">
        <v>0</v>
      </c>
      <c r="G15" s="22">
        <v>12</v>
      </c>
      <c r="H15" s="15">
        <f>C15/J2</f>
        <v>9.627329192546584E-2</v>
      </c>
      <c r="I15" s="16">
        <f t="shared" si="3"/>
        <v>0.83870967741935487</v>
      </c>
      <c r="J15" s="16">
        <f t="shared" si="0"/>
        <v>0</v>
      </c>
      <c r="K15" s="16">
        <f t="shared" si="1"/>
        <v>0</v>
      </c>
      <c r="L15" s="17">
        <f t="shared" si="2"/>
        <v>0.38709677419354838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2</v>
      </c>
      <c r="E17" s="21">
        <v>0</v>
      </c>
      <c r="F17" s="21">
        <v>0</v>
      </c>
      <c r="G17" s="22">
        <v>1</v>
      </c>
      <c r="H17" s="15">
        <f>C17/J2</f>
        <v>6.2111801242236021E-3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</v>
      </c>
      <c r="D18" s="21">
        <v>3</v>
      </c>
      <c r="E18" s="21">
        <v>0</v>
      </c>
      <c r="F18" s="21">
        <v>0</v>
      </c>
      <c r="G18" s="22">
        <v>2</v>
      </c>
      <c r="H18" s="15">
        <f>C18/J2</f>
        <v>1.5527950310559006E-2</v>
      </c>
      <c r="I18" s="16">
        <f t="shared" si="3"/>
        <v>0.6</v>
      </c>
      <c r="J18" s="16">
        <f t="shared" si="0"/>
        <v>0</v>
      </c>
      <c r="K18" s="16">
        <f t="shared" si="1"/>
        <v>0</v>
      </c>
      <c r="L18" s="17">
        <f t="shared" si="2"/>
        <v>0.4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259</v>
      </c>
      <c r="D19" s="21">
        <v>257</v>
      </c>
      <c r="E19" s="21">
        <v>0</v>
      </c>
      <c r="F19" s="21">
        <v>0</v>
      </c>
      <c r="G19" s="23"/>
      <c r="H19" s="15">
        <f>C19/J2</f>
        <v>0.80434782608695654</v>
      </c>
      <c r="I19" s="16">
        <f t="shared" si="3"/>
        <v>0.99227799227799229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322</v>
      </c>
      <c r="D21" s="27">
        <v>322</v>
      </c>
      <c r="E21" s="27">
        <v>0</v>
      </c>
      <c r="F21" s="27">
        <v>0</v>
      </c>
      <c r="G21" s="28">
        <v>14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4.3478260869565216E-2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688</v>
      </c>
      <c r="D22" s="32">
        <f>SUM(D6:D21)</f>
        <v>655</v>
      </c>
      <c r="E22" s="32">
        <f>SUM(E6:E21)</f>
        <v>0</v>
      </c>
      <c r="F22" s="32">
        <f>SUM(F6:F21)</f>
        <v>0</v>
      </c>
      <c r="G22" s="33">
        <f>SUM(G6:G21)</f>
        <v>62</v>
      </c>
      <c r="H22" s="15">
        <f>C22/J2</f>
        <v>2.1366459627329193</v>
      </c>
      <c r="I22" s="16">
        <f t="shared" si="3"/>
        <v>0.95203488372093026</v>
      </c>
      <c r="J22" s="16">
        <f t="shared" si="0"/>
        <v>0</v>
      </c>
      <c r="K22" s="16">
        <f t="shared" si="1"/>
        <v>0</v>
      </c>
      <c r="L22" s="17">
        <f t="shared" si="2"/>
        <v>9.0116279069767435E-2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L211"/>
  <sheetViews>
    <sheetView workbookViewId="0">
      <selection activeCell="A24" sqref="A24:G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'[1]МСЧ МВД'!$F$10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C14/J2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L211"/>
  <sheetViews>
    <sheetView topLeftCell="A4" workbookViewId="0">
      <selection activeCell="H15" sqref="H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[1]БФУ!$F$10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opLeftCell="A4" workbookViewId="0">
      <selection activeCell="D30" sqref="D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[1]БФУ!$F$10</f>
        <v>0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/>
      <c r="E9" s="21"/>
      <c r="F9" s="21"/>
      <c r="G9" s="22"/>
      <c r="H9" s="15" t="e">
        <f>C9/J2</f>
        <v>#DIV/0!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>
        <v>2</v>
      </c>
      <c r="F14" s="21"/>
      <c r="G14" s="22"/>
      <c r="H14" s="15" t="e">
        <f>C14/[1]БФУ!$N$10</f>
        <v>#DIV/0!</v>
      </c>
      <c r="I14" s="16">
        <f t="shared" si="3"/>
        <v>1</v>
      </c>
      <c r="J14" s="16">
        <f t="shared" si="0"/>
        <v>2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/>
      <c r="E15" s="21"/>
      <c r="F15" s="21"/>
      <c r="G15" s="22"/>
      <c r="H15" s="15" t="e">
        <f>C15/J2</f>
        <v>#DIV/0!</v>
      </c>
      <c r="I15" s="16">
        <f t="shared" si="3"/>
        <v>0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</v>
      </c>
      <c r="D19" s="21">
        <v>4</v>
      </c>
      <c r="E19" s="21"/>
      <c r="F19" s="21"/>
      <c r="G19" s="23"/>
      <c r="H19" s="15" t="e">
        <f>C19/J2</f>
        <v>#DIV/0!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</v>
      </c>
      <c r="D21" s="27">
        <v>4</v>
      </c>
      <c r="E21" s="27"/>
      <c r="F21" s="27"/>
      <c r="G21" s="28"/>
      <c r="H21" s="15" t="e">
        <f>C21/J2</f>
        <v>#DIV/0!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</v>
      </c>
      <c r="D22" s="32">
        <f>SUM(D6:D21)</f>
        <v>9</v>
      </c>
      <c r="E22" s="32">
        <f>SUM(E6:E21)</f>
        <v>2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>
        <f t="shared" si="3"/>
        <v>0.6428571428571429</v>
      </c>
      <c r="J22" s="16">
        <f t="shared" si="0"/>
        <v>0.14285714285714285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40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I3:J3"/>
    <mergeCell ref="K3:K4"/>
    <mergeCell ref="L3:L4"/>
    <mergeCell ref="A25:E25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Должно быть целое число !" sqref="F25">
      <formula1>0</formula1>
    </dataValidation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211"/>
  <sheetViews>
    <sheetView topLeftCell="A4" workbookViewId="0">
      <selection activeCell="D29" sqref="D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[1]ЦГКБ!$F$10</f>
        <v>982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32</v>
      </c>
      <c r="D7" s="21">
        <v>10</v>
      </c>
      <c r="E7" s="21">
        <v>23</v>
      </c>
      <c r="F7" s="21"/>
      <c r="G7" s="22"/>
      <c r="H7" s="15">
        <f>C7/J2</f>
        <v>3.2586558044806514E-2</v>
      </c>
      <c r="I7" s="16">
        <f>D7/C7</f>
        <v>0.3125</v>
      </c>
      <c r="J7" s="16">
        <f t="shared" ref="J7:J22" si="0">E7/C7</f>
        <v>0.71875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8</v>
      </c>
      <c r="D8" s="21">
        <v>4</v>
      </c>
      <c r="E8" s="21">
        <v>4</v>
      </c>
      <c r="F8" s="21"/>
      <c r="G8" s="22">
        <v>3</v>
      </c>
      <c r="H8" s="15">
        <f>C8/J2</f>
        <v>8.1466395112016286E-3</v>
      </c>
      <c r="I8" s="16">
        <f t="shared" ref="I8:I22" si="3">D8/C8</f>
        <v>0.5</v>
      </c>
      <c r="J8" s="16">
        <f t="shared" si="0"/>
        <v>0.5</v>
      </c>
      <c r="K8" s="16">
        <f t="shared" si="1"/>
        <v>0</v>
      </c>
      <c r="L8" s="17">
        <f t="shared" si="2"/>
        <v>0.375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1.0183299389002036E-3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58</v>
      </c>
      <c r="D12" s="21">
        <v>32</v>
      </c>
      <c r="E12" s="21">
        <v>26</v>
      </c>
      <c r="F12" s="21"/>
      <c r="G12" s="22">
        <v>5</v>
      </c>
      <c r="H12" s="15">
        <f>C12/J2</f>
        <v>5.9063136456211814E-2</v>
      </c>
      <c r="I12" s="16">
        <f t="shared" si="3"/>
        <v>0.55172413793103448</v>
      </c>
      <c r="J12" s="16">
        <f t="shared" si="0"/>
        <v>0.44827586206896552</v>
      </c>
      <c r="K12" s="16">
        <f t="shared" si="1"/>
        <v>0</v>
      </c>
      <c r="L12" s="17">
        <f t="shared" si="2"/>
        <v>8.6206896551724144E-2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10</v>
      </c>
      <c r="D14" s="21"/>
      <c r="E14" s="21">
        <v>10</v>
      </c>
      <c r="F14" s="21"/>
      <c r="G14" s="22"/>
      <c r="H14" s="15">
        <f>C14/[1]ЦГКБ!$N$10</f>
        <v>1.8796992481203006E-2</v>
      </c>
      <c r="I14" s="16">
        <f t="shared" si="3"/>
        <v>0</v>
      </c>
      <c r="J14" s="16">
        <f t="shared" si="0"/>
        <v>1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13</v>
      </c>
      <c r="D15" s="21">
        <v>13</v>
      </c>
      <c r="E15" s="21"/>
      <c r="F15" s="21"/>
      <c r="G15" s="22">
        <v>1</v>
      </c>
      <c r="H15" s="15">
        <f>C15/J2</f>
        <v>1.3238289205702648E-2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7.6923076923076927E-2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</v>
      </c>
      <c r="D18" s="21"/>
      <c r="E18" s="21">
        <v>6</v>
      </c>
      <c r="F18" s="21"/>
      <c r="G18" s="22"/>
      <c r="H18" s="15">
        <f>C18/J2</f>
        <v>6.1099796334012219E-3</v>
      </c>
      <c r="I18" s="16">
        <f t="shared" si="3"/>
        <v>0</v>
      </c>
      <c r="J18" s="16">
        <f t="shared" si="0"/>
        <v>1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77</v>
      </c>
      <c r="D19" s="21">
        <v>77</v>
      </c>
      <c r="E19" s="21"/>
      <c r="F19" s="21"/>
      <c r="G19" s="23"/>
      <c r="H19" s="15">
        <f>C19/J2</f>
        <v>7.8411405295315678E-2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491</v>
      </c>
      <c r="D20" s="21">
        <v>491</v>
      </c>
      <c r="E20" s="21"/>
      <c r="F20" s="21"/>
      <c r="G20" s="23"/>
      <c r="H20" s="15">
        <f>C20/J2</f>
        <v>0.5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982</v>
      </c>
      <c r="D21" s="27">
        <v>982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1678</v>
      </c>
      <c r="D22" s="32">
        <f>SUM(D6:D21)</f>
        <v>1610</v>
      </c>
      <c r="E22" s="32">
        <f>SUM(E6:E21)</f>
        <v>69</v>
      </c>
      <c r="F22" s="32">
        <f>SUM(F6:F21)</f>
        <v>0</v>
      </c>
      <c r="G22" s="33">
        <f>SUM(G6:G21)</f>
        <v>9</v>
      </c>
      <c r="H22" s="15">
        <f>C22/J2</f>
        <v>1.7087576374745417</v>
      </c>
      <c r="I22" s="16">
        <f t="shared" si="3"/>
        <v>0.95947556615017882</v>
      </c>
      <c r="J22" s="16">
        <f t="shared" si="0"/>
        <v>4.1120381406436236E-2</v>
      </c>
      <c r="K22" s="16">
        <f t="shared" si="1"/>
        <v>0</v>
      </c>
      <c r="L22" s="17">
        <f t="shared" si="2"/>
        <v>5.3635280095351611E-3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L211"/>
  <sheetViews>
    <sheetView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[1]СВОД!$F$10</f>
        <v>7281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f>SUM(Багратионовск:ЦГКБ!C6)</f>
        <v>176</v>
      </c>
      <c r="D6" s="12">
        <f>SUM(Багратионовск:ЦГКБ!D6)</f>
        <v>52</v>
      </c>
      <c r="E6" s="12">
        <f>SUM(Багратионовск:ЦГКБ!E6)</f>
        <v>112</v>
      </c>
      <c r="F6" s="12">
        <f>SUM(Багратионовск:ЦГКБ!F6)</f>
        <v>0</v>
      </c>
      <c r="G6" s="12">
        <f>SUM(Багратионовск:ЦГКБ!G6)</f>
        <v>40</v>
      </c>
      <c r="H6" s="15">
        <f>C6/J2</f>
        <v>2.4172503776953715E-2</v>
      </c>
      <c r="I6" s="16">
        <f>D6/C6</f>
        <v>0.29545454545454547</v>
      </c>
      <c r="J6" s="16">
        <f>E6/C6</f>
        <v>0.63636363636363635</v>
      </c>
      <c r="K6" s="16">
        <f>F6/C6</f>
        <v>0</v>
      </c>
      <c r="L6" s="17">
        <f>G6/C6</f>
        <v>0.22727272727272727</v>
      </c>
    </row>
    <row r="7" spans="1:12" s="4" customFormat="1" ht="22.5" customHeight="1" thickBot="1" x14ac:dyDescent="0.3">
      <c r="A7" s="18" t="s">
        <v>13</v>
      </c>
      <c r="B7" s="19">
        <v>2</v>
      </c>
      <c r="C7" s="12">
        <f>SUM(Багратионовск:ЦГКБ!C7)</f>
        <v>743</v>
      </c>
      <c r="D7" s="12">
        <f>SUM(Багратионовск:ЦГКБ!D7)</f>
        <v>638</v>
      </c>
      <c r="E7" s="12">
        <f>SUM(Багратионовск:ЦГКБ!E7)</f>
        <v>72</v>
      </c>
      <c r="F7" s="12">
        <f>SUM(Багратионовск:ЦГКБ!F7)</f>
        <v>0</v>
      </c>
      <c r="G7" s="12">
        <f>SUM(Багратионовск:ЦГКБ!G7)</f>
        <v>102</v>
      </c>
      <c r="H7" s="15">
        <f>C7/J2</f>
        <v>0.10204642219475346</v>
      </c>
      <c r="I7" s="16">
        <f>D7/C7</f>
        <v>0.85868102288021531</v>
      </c>
      <c r="J7" s="16">
        <f t="shared" ref="J7:J22" si="0">E7/C7</f>
        <v>9.6904441453566623E-2</v>
      </c>
      <c r="K7" s="16">
        <f t="shared" ref="K7:K22" si="1">F7/C7</f>
        <v>0</v>
      </c>
      <c r="L7" s="17">
        <f t="shared" ref="L7:L22" si="2">G7/C7</f>
        <v>0.13728129205921938</v>
      </c>
    </row>
    <row r="8" spans="1:12" s="4" customFormat="1" ht="22.5" customHeight="1" thickBot="1" x14ac:dyDescent="0.3">
      <c r="A8" s="18" t="s">
        <v>14</v>
      </c>
      <c r="B8" s="19">
        <v>3</v>
      </c>
      <c r="C8" s="12">
        <f>SUM(Багратионовск:ЦГКБ!C8)</f>
        <v>251</v>
      </c>
      <c r="D8" s="12">
        <f>SUM(Багратионовск:ЦГКБ!D8)</f>
        <v>216</v>
      </c>
      <c r="E8" s="12">
        <f>SUM(Багратионовск:ЦГКБ!E8)</f>
        <v>44</v>
      </c>
      <c r="F8" s="12">
        <f>SUM(Багратионовск:ЦГКБ!F8)</f>
        <v>0</v>
      </c>
      <c r="G8" s="12">
        <f>SUM(Багратионовск:ЦГКБ!G8)</f>
        <v>87</v>
      </c>
      <c r="H8" s="15">
        <f>C8/J2</f>
        <v>3.4473286636451037E-2</v>
      </c>
      <c r="I8" s="16">
        <f t="shared" ref="I8:I22" si="3">D8/C8</f>
        <v>0.8605577689243028</v>
      </c>
      <c r="J8" s="16">
        <f t="shared" si="0"/>
        <v>0.1752988047808765</v>
      </c>
      <c r="K8" s="16">
        <f t="shared" si="1"/>
        <v>0</v>
      </c>
      <c r="L8" s="17">
        <f t="shared" si="2"/>
        <v>0.34661354581673309</v>
      </c>
    </row>
    <row r="9" spans="1:12" s="4" customFormat="1" ht="22.5" customHeight="1" thickBot="1" x14ac:dyDescent="0.3">
      <c r="A9" s="18" t="s">
        <v>15</v>
      </c>
      <c r="B9" s="19">
        <v>4</v>
      </c>
      <c r="C9" s="12">
        <f>SUM(Багратионовск:ЦГКБ!C9)</f>
        <v>179</v>
      </c>
      <c r="D9" s="12">
        <f>SUM(Багратионовск:ЦГКБ!D9)</f>
        <v>131</v>
      </c>
      <c r="E9" s="12">
        <f>SUM(Багратионовск:ЦГКБ!E9)</f>
        <v>47</v>
      </c>
      <c r="F9" s="12">
        <f>SUM(Багратионовск:ЦГКБ!F9)</f>
        <v>0</v>
      </c>
      <c r="G9" s="12">
        <f>SUM(Багратионовск:ЦГКБ!G9)</f>
        <v>64</v>
      </c>
      <c r="H9" s="15">
        <f>C9/J2</f>
        <v>2.4584535091333608E-2</v>
      </c>
      <c r="I9" s="16">
        <f t="shared" si="3"/>
        <v>0.73184357541899436</v>
      </c>
      <c r="J9" s="16">
        <f t="shared" si="0"/>
        <v>0.26256983240223464</v>
      </c>
      <c r="K9" s="16">
        <f t="shared" si="1"/>
        <v>0</v>
      </c>
      <c r="L9" s="17">
        <f t="shared" si="2"/>
        <v>0.35754189944134079</v>
      </c>
    </row>
    <row r="10" spans="1:12" s="4" customFormat="1" ht="22.5" customHeight="1" thickBot="1" x14ac:dyDescent="0.3">
      <c r="A10" s="18" t="s">
        <v>16</v>
      </c>
      <c r="B10" s="19">
        <v>5</v>
      </c>
      <c r="C10" s="12">
        <f>SUM(Багратионовск:ЦГКБ!C10)</f>
        <v>153</v>
      </c>
      <c r="D10" s="12">
        <f>SUM(Багратионовск:ЦГКБ!D10)</f>
        <v>117</v>
      </c>
      <c r="E10" s="12">
        <f>SUM(Багратионовск:ЦГКБ!E10)</f>
        <v>39</v>
      </c>
      <c r="F10" s="12">
        <f>SUM(Багратионовск:ЦГКБ!F10)</f>
        <v>0</v>
      </c>
      <c r="G10" s="12">
        <f>SUM(Багратионовск:ЦГКБ!G10)</f>
        <v>34</v>
      </c>
      <c r="H10" s="15">
        <f>C10/J2</f>
        <v>2.1013597033374538E-2</v>
      </c>
      <c r="I10" s="16">
        <f t="shared" si="3"/>
        <v>0.76470588235294112</v>
      </c>
      <c r="J10" s="16">
        <f t="shared" si="0"/>
        <v>0.25490196078431371</v>
      </c>
      <c r="K10" s="16">
        <f t="shared" si="1"/>
        <v>0</v>
      </c>
      <c r="L10" s="17">
        <f t="shared" si="2"/>
        <v>0.22222222222222221</v>
      </c>
    </row>
    <row r="11" spans="1:12" s="4" customFormat="1" ht="22.5" customHeight="1" thickBot="1" x14ac:dyDescent="0.3">
      <c r="A11" s="18" t="s">
        <v>17</v>
      </c>
      <c r="B11" s="19">
        <v>6</v>
      </c>
      <c r="C11" s="12">
        <f>SUM(Багратионовск:ЦГКБ!C11)</f>
        <v>44</v>
      </c>
      <c r="D11" s="12">
        <f>SUM(Багратионовск:ЦГКБ!D11)</f>
        <v>35</v>
      </c>
      <c r="E11" s="12">
        <f>SUM(Багратионовск:ЦГКБ!E11)</f>
        <v>23</v>
      </c>
      <c r="F11" s="12">
        <f>SUM(Багратионовск:ЦГКБ!F11)</f>
        <v>0</v>
      </c>
      <c r="G11" s="12">
        <f>SUM(Багратионовск:ЦГКБ!G11)</f>
        <v>26</v>
      </c>
      <c r="H11" s="15">
        <f>C11/J2</f>
        <v>6.0431259442384287E-3</v>
      </c>
      <c r="I11" s="16">
        <f t="shared" si="3"/>
        <v>0.79545454545454541</v>
      </c>
      <c r="J11" s="16">
        <f t="shared" si="0"/>
        <v>0.52272727272727271</v>
      </c>
      <c r="K11" s="16">
        <f t="shared" si="1"/>
        <v>0</v>
      </c>
      <c r="L11" s="17">
        <f t="shared" si="2"/>
        <v>0.59090909090909094</v>
      </c>
    </row>
    <row r="12" spans="1:12" s="4" customFormat="1" ht="22.5" customHeight="1" thickBot="1" x14ac:dyDescent="0.3">
      <c r="A12" s="18" t="s">
        <v>18</v>
      </c>
      <c r="B12" s="19">
        <v>7</v>
      </c>
      <c r="C12" s="12">
        <f>SUM(Багратионовск:ЦГКБ!C12)</f>
        <v>2115</v>
      </c>
      <c r="D12" s="12">
        <f>SUM(Багратионовск:ЦГКБ!D12)</f>
        <v>2002</v>
      </c>
      <c r="E12" s="12">
        <f>SUM(Багратионовск:ЦГКБ!E12)</f>
        <v>54</v>
      </c>
      <c r="F12" s="12">
        <f>SUM(Багратионовск:ЦГКБ!F12)</f>
        <v>0</v>
      </c>
      <c r="G12" s="12">
        <f>SUM(Багратионовск:ЦГКБ!G12)</f>
        <v>375</v>
      </c>
      <c r="H12" s="15">
        <f>C12/J2</f>
        <v>0.29048207663782449</v>
      </c>
      <c r="I12" s="16">
        <f t="shared" si="3"/>
        <v>0.94657210401891256</v>
      </c>
      <c r="J12" s="16">
        <f t="shared" si="0"/>
        <v>2.553191489361702E-2</v>
      </c>
      <c r="K12" s="16">
        <f t="shared" si="1"/>
        <v>0</v>
      </c>
      <c r="L12" s="17">
        <f t="shared" si="2"/>
        <v>0.1773049645390071</v>
      </c>
    </row>
    <row r="13" spans="1:12" s="4" customFormat="1" ht="22.5" customHeight="1" thickBot="1" x14ac:dyDescent="0.3">
      <c r="A13" s="18" t="s">
        <v>19</v>
      </c>
      <c r="B13" s="19">
        <v>8</v>
      </c>
      <c r="C13" s="12">
        <f>SUM(Багратионовск:ЦГКБ!C13)</f>
        <v>730</v>
      </c>
      <c r="D13" s="12">
        <f>SUM(Багратионовск:ЦГКБ!D13)</f>
        <v>693</v>
      </c>
      <c r="E13" s="12">
        <f>SUM(Багратионовск:ЦГКБ!E13)</f>
        <v>24</v>
      </c>
      <c r="F13" s="12">
        <f>SUM(Багратионовск:ЦГКБ!F13)</f>
        <v>0</v>
      </c>
      <c r="G13" s="12">
        <f>SUM(Багратионовск:ЦГКБ!G13)</f>
        <v>55</v>
      </c>
      <c r="H13" s="15">
        <f>C13/J2</f>
        <v>0.10026095316577394</v>
      </c>
      <c r="I13" s="16">
        <f t="shared" si="3"/>
        <v>0.94931506849315073</v>
      </c>
      <c r="J13" s="16">
        <f t="shared" si="0"/>
        <v>3.287671232876712E-2</v>
      </c>
      <c r="K13" s="16">
        <f t="shared" si="1"/>
        <v>0</v>
      </c>
      <c r="L13" s="17">
        <f t="shared" si="2"/>
        <v>7.5342465753424653E-2</v>
      </c>
    </row>
    <row r="14" spans="1:12" s="4" customFormat="1" ht="22.5" customHeight="1" thickBot="1" x14ac:dyDescent="0.3">
      <c r="A14" s="18" t="s">
        <v>20</v>
      </c>
      <c r="B14" s="19">
        <v>9</v>
      </c>
      <c r="C14" s="12">
        <f>SUM(Багратионовск:ЦГКБ!C14)</f>
        <v>427</v>
      </c>
      <c r="D14" s="12">
        <f>SUM(Багратионовск:ЦГКБ!D14)</f>
        <v>362</v>
      </c>
      <c r="E14" s="12">
        <f>SUM(Багратионовск:ЦГКБ!E14)</f>
        <v>35</v>
      </c>
      <c r="F14" s="12">
        <f>SUM(Багратионовск:ЦГКБ!F14)</f>
        <v>0</v>
      </c>
      <c r="G14" s="12">
        <f>SUM(Багратионовск:ЦГКБ!G14)</f>
        <v>133</v>
      </c>
      <c r="H14" s="15">
        <f>C14/[1]СВОД!$N$10</f>
        <v>9.8796853308653398E-2</v>
      </c>
      <c r="I14" s="16">
        <f t="shared" si="3"/>
        <v>0.84777517564402816</v>
      </c>
      <c r="J14" s="16">
        <f t="shared" si="0"/>
        <v>8.1967213114754092E-2</v>
      </c>
      <c r="K14" s="16">
        <f t="shared" si="1"/>
        <v>0</v>
      </c>
      <c r="L14" s="17">
        <f t="shared" si="2"/>
        <v>0.31147540983606559</v>
      </c>
    </row>
    <row r="15" spans="1:12" s="4" customFormat="1" ht="32.25" customHeight="1" thickBot="1" x14ac:dyDescent="0.3">
      <c r="A15" s="18" t="s">
        <v>21</v>
      </c>
      <c r="B15" s="19">
        <v>10</v>
      </c>
      <c r="C15" s="12">
        <f>SUM(Багратионовск:ЦГКБ!C15)</f>
        <v>650</v>
      </c>
      <c r="D15" s="12">
        <f>SUM(Багратионовск:ЦГКБ!D15)</f>
        <v>617</v>
      </c>
      <c r="E15" s="12">
        <f>SUM(Багратионовск:ЦГКБ!E15)</f>
        <v>5</v>
      </c>
      <c r="F15" s="12">
        <f>SUM(Багратионовск:ЦГКБ!F15)</f>
        <v>0</v>
      </c>
      <c r="G15" s="12">
        <f>SUM(Багратионовск:ЦГКБ!G15)</f>
        <v>63</v>
      </c>
      <c r="H15" s="15">
        <f>C15/J2</f>
        <v>8.927345144897679E-2</v>
      </c>
      <c r="I15" s="16">
        <f t="shared" si="3"/>
        <v>0.94923076923076921</v>
      </c>
      <c r="J15" s="16">
        <f t="shared" si="0"/>
        <v>7.6923076923076927E-3</v>
      </c>
      <c r="K15" s="16">
        <f t="shared" si="1"/>
        <v>0</v>
      </c>
      <c r="L15" s="17">
        <f t="shared" si="2"/>
        <v>9.6923076923076917E-2</v>
      </c>
    </row>
    <row r="16" spans="1:12" s="4" customFormat="1" ht="22.5" customHeight="1" thickBot="1" x14ac:dyDescent="0.3">
      <c r="A16" s="18" t="s">
        <v>22</v>
      </c>
      <c r="B16" s="19">
        <v>11</v>
      </c>
      <c r="C16" s="12">
        <f>SUM(Багратионовск:ЦГКБ!C16)</f>
        <v>76</v>
      </c>
      <c r="D16" s="12">
        <f>SUM(Багратионовск:ЦГКБ!D16)</f>
        <v>24</v>
      </c>
      <c r="E16" s="12">
        <f>SUM(Багратионовск:ЦГКБ!E16)</f>
        <v>52</v>
      </c>
      <c r="F16" s="12">
        <f>SUM(Багратионовск:ЦГКБ!F16)</f>
        <v>0</v>
      </c>
      <c r="G16" s="12">
        <f>SUM(Багратионовск:ЦГКБ!G16)</f>
        <v>56</v>
      </c>
      <c r="H16" s="15">
        <f>C16/J2</f>
        <v>1.0438126630957285E-2</v>
      </c>
      <c r="I16" s="16">
        <f t="shared" si="3"/>
        <v>0.31578947368421051</v>
      </c>
      <c r="J16" s="16">
        <f t="shared" si="0"/>
        <v>0.68421052631578949</v>
      </c>
      <c r="K16" s="16">
        <f t="shared" si="1"/>
        <v>0</v>
      </c>
      <c r="L16" s="17">
        <f t="shared" si="2"/>
        <v>0.73684210526315785</v>
      </c>
    </row>
    <row r="17" spans="1:12" s="4" customFormat="1" ht="22.5" customHeight="1" thickBot="1" x14ac:dyDescent="0.3">
      <c r="A17" s="18" t="s">
        <v>23</v>
      </c>
      <c r="B17" s="19">
        <v>12</v>
      </c>
      <c r="C17" s="12">
        <f>SUM(Багратионовск:ЦГКБ!C17)</f>
        <v>59</v>
      </c>
      <c r="D17" s="12">
        <f>SUM(Багратионовск:ЦГКБ!D17)</f>
        <v>59</v>
      </c>
      <c r="E17" s="12">
        <f>SUM(Багратионовск:ЦГКБ!E17)</f>
        <v>6</v>
      </c>
      <c r="F17" s="12">
        <f>SUM(Багратионовск:ЦГКБ!F17)</f>
        <v>0</v>
      </c>
      <c r="G17" s="12">
        <f>SUM(Багратионовск:ЦГКБ!G17)</f>
        <v>34</v>
      </c>
      <c r="H17" s="15">
        <f>C17/J2</f>
        <v>8.1032825161378927E-3</v>
      </c>
      <c r="I17" s="16">
        <f t="shared" si="3"/>
        <v>1</v>
      </c>
      <c r="J17" s="16">
        <f t="shared" si="0"/>
        <v>0.10169491525423729</v>
      </c>
      <c r="K17" s="16">
        <f t="shared" si="1"/>
        <v>0</v>
      </c>
      <c r="L17" s="17">
        <f t="shared" si="2"/>
        <v>0.57627118644067798</v>
      </c>
    </row>
    <row r="18" spans="1:12" s="4" customFormat="1" ht="22.5" customHeight="1" thickBot="1" x14ac:dyDescent="0.3">
      <c r="A18" s="18" t="s">
        <v>24</v>
      </c>
      <c r="B18" s="19">
        <v>13</v>
      </c>
      <c r="C18" s="12">
        <f>SUM(Багратионовск:ЦГКБ!C18)</f>
        <v>306</v>
      </c>
      <c r="D18" s="12">
        <f>SUM(Багратионовск:ЦГКБ!D18)</f>
        <v>164</v>
      </c>
      <c r="E18" s="12">
        <f>SUM(Багратионовск:ЦГКБ!E18)</f>
        <v>94</v>
      </c>
      <c r="F18" s="12">
        <f>SUM(Багратионовск:ЦГКБ!F18)</f>
        <v>0</v>
      </c>
      <c r="G18" s="12">
        <f>SUM(Багратионовск:ЦГКБ!G18)</f>
        <v>153</v>
      </c>
      <c r="H18" s="15">
        <f>C18/J2</f>
        <v>4.2027194066749075E-2</v>
      </c>
      <c r="I18" s="16">
        <f t="shared" si="3"/>
        <v>0.53594771241830064</v>
      </c>
      <c r="J18" s="16">
        <f t="shared" si="0"/>
        <v>0.30718954248366015</v>
      </c>
      <c r="K18" s="16">
        <f t="shared" si="1"/>
        <v>0</v>
      </c>
      <c r="L18" s="17">
        <f t="shared" si="2"/>
        <v>0.5</v>
      </c>
    </row>
    <row r="19" spans="1:12" s="4" customFormat="1" ht="22.5" customHeight="1" thickBot="1" x14ac:dyDescent="0.3">
      <c r="A19" s="18" t="s">
        <v>25</v>
      </c>
      <c r="B19" s="19">
        <v>14</v>
      </c>
      <c r="C19" s="12">
        <f>SUM(Багратионовск:ЦГКБ!C19)</f>
        <v>4147</v>
      </c>
      <c r="D19" s="12">
        <f>SUM(Багратионовск:ЦГКБ!D19)</f>
        <v>3937</v>
      </c>
      <c r="E19" s="12">
        <f>SUM(Багратионовск:ЦГКБ!E19)</f>
        <v>0</v>
      </c>
      <c r="F19" s="12">
        <f>SUM(Багратионовск:ЦГКБ!F19)</f>
        <v>1</v>
      </c>
      <c r="G19" s="23"/>
      <c r="H19" s="15">
        <f>C19/J2</f>
        <v>0.56956462024447196</v>
      </c>
      <c r="I19" s="16">
        <f t="shared" si="3"/>
        <v>0.94936098384374246</v>
      </c>
      <c r="J19" s="16">
        <f t="shared" si="0"/>
        <v>0</v>
      </c>
      <c r="K19" s="16">
        <f t="shared" si="1"/>
        <v>2.4113817217265494E-4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12">
        <f>SUM(Багратионовск:ЦГКБ!C20)</f>
        <v>1242</v>
      </c>
      <c r="D20" s="12">
        <f>SUM(Багратионовск:ЦГКБ!D20)</f>
        <v>1242</v>
      </c>
      <c r="E20" s="12">
        <f>SUM(Багратионовск:ЦГКБ!E20)</f>
        <v>0</v>
      </c>
      <c r="F20" s="12">
        <f>SUM(Багратионовск:ЦГКБ!F20)</f>
        <v>2</v>
      </c>
      <c r="G20" s="23" t="s">
        <v>27</v>
      </c>
      <c r="H20" s="15">
        <f>C20/J2</f>
        <v>0.17058096415327564</v>
      </c>
      <c r="I20" s="16">
        <f t="shared" si="3"/>
        <v>1</v>
      </c>
      <c r="J20" s="16">
        <f t="shared" si="0"/>
        <v>0</v>
      </c>
      <c r="K20" s="16">
        <f t="shared" si="1"/>
        <v>1.6103059581320451E-3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12">
        <f>SUM(Багратионовск:ЦГКБ!C21)</f>
        <v>7299</v>
      </c>
      <c r="D21" s="12">
        <f>SUM(Багратионовск:ЦГКБ!D21)</f>
        <v>7282</v>
      </c>
      <c r="E21" s="12">
        <f>SUM(Багратионовск:ЦГКБ!E21)</f>
        <v>0</v>
      </c>
      <c r="F21" s="12">
        <f>SUM(Багратионовск:ЦГКБ!F21)</f>
        <v>0</v>
      </c>
      <c r="G21" s="12">
        <f>SUM(Багратионовск:ЦГКБ!G21)</f>
        <v>832</v>
      </c>
      <c r="H21" s="15">
        <f>C21/J2</f>
        <v>1.0024721878862795</v>
      </c>
      <c r="I21" s="16">
        <f t="shared" si="3"/>
        <v>0.99767091382381146</v>
      </c>
      <c r="J21" s="16">
        <f t="shared" si="0"/>
        <v>0</v>
      </c>
      <c r="K21" s="16">
        <f t="shared" si="1"/>
        <v>0</v>
      </c>
      <c r="L21" s="17">
        <f t="shared" si="2"/>
        <v>0.11398821756404987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18597</v>
      </c>
      <c r="D22" s="32">
        <f>SUM(D6:D21)</f>
        <v>17571</v>
      </c>
      <c r="E22" s="32">
        <f>SUM(E6:E21)</f>
        <v>607</v>
      </c>
      <c r="F22" s="32">
        <f>SUM(F6:F21)</f>
        <v>3</v>
      </c>
      <c r="G22" s="33">
        <f>SUM(G6:G21)</f>
        <v>2054</v>
      </c>
      <c r="H22" s="15">
        <f>C22/J2</f>
        <v>2.5541821178409561</v>
      </c>
      <c r="I22" s="16">
        <f t="shared" si="3"/>
        <v>0.94482981125988064</v>
      </c>
      <c r="J22" s="16">
        <f t="shared" si="0"/>
        <v>3.2639673065548207E-2</v>
      </c>
      <c r="K22" s="16">
        <f t="shared" si="1"/>
        <v>1.6131634134537829E-4</v>
      </c>
      <c r="L22" s="17">
        <f t="shared" si="2"/>
        <v>0.11044792170780234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>
        <f>SUM(Багратионовск:ЦГКБ!F25)</f>
        <v>0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[1]Гурьевск!$F$10</f>
        <v>345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89</v>
      </c>
      <c r="D6" s="13">
        <v>0</v>
      </c>
      <c r="E6" s="13">
        <v>89</v>
      </c>
      <c r="F6" s="13">
        <v>0</v>
      </c>
      <c r="G6" s="14">
        <v>9</v>
      </c>
      <c r="H6" s="15">
        <f>C6/J2</f>
        <v>0.25797101449275361</v>
      </c>
      <c r="I6" s="16">
        <f>D6/C6</f>
        <v>0</v>
      </c>
      <c r="J6" s="16">
        <f>E6/C6</f>
        <v>1</v>
      </c>
      <c r="K6" s="16">
        <f>F6/C6</f>
        <v>0</v>
      </c>
      <c r="L6" s="17">
        <f>G6/C6</f>
        <v>0.10112359550561797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21</v>
      </c>
      <c r="D7" s="21">
        <v>12</v>
      </c>
      <c r="E7" s="21">
        <v>9</v>
      </c>
      <c r="F7" s="21">
        <v>0</v>
      </c>
      <c r="G7" s="22">
        <v>21</v>
      </c>
      <c r="H7" s="15">
        <f>C7/J2</f>
        <v>6.0869565217391307E-2</v>
      </c>
      <c r="I7" s="16">
        <f>D7/C7</f>
        <v>0.5714285714285714</v>
      </c>
      <c r="J7" s="16">
        <f t="shared" ref="J7:J22" si="0">E7/C7</f>
        <v>0.42857142857142855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32</v>
      </c>
      <c r="D8" s="21">
        <v>12</v>
      </c>
      <c r="E8" s="21">
        <v>20</v>
      </c>
      <c r="F8" s="21">
        <v>0</v>
      </c>
      <c r="G8" s="22">
        <v>32</v>
      </c>
      <c r="H8" s="15">
        <f>C8/J2</f>
        <v>9.2753623188405798E-2</v>
      </c>
      <c r="I8" s="16">
        <f t="shared" ref="I8:I22" si="3">D8/C8</f>
        <v>0.375</v>
      </c>
      <c r="J8" s="16">
        <f t="shared" si="0"/>
        <v>0.625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48</v>
      </c>
      <c r="D9" s="21">
        <v>13</v>
      </c>
      <c r="E9" s="21">
        <v>35</v>
      </c>
      <c r="F9" s="21">
        <v>0</v>
      </c>
      <c r="G9" s="22">
        <v>18</v>
      </c>
      <c r="H9" s="15">
        <f>C9/J2</f>
        <v>0.1391304347826087</v>
      </c>
      <c r="I9" s="16">
        <f t="shared" si="3"/>
        <v>0.27083333333333331</v>
      </c>
      <c r="J9" s="16">
        <f t="shared" si="0"/>
        <v>0.72916666666666663</v>
      </c>
      <c r="K9" s="16">
        <f t="shared" si="1"/>
        <v>0</v>
      </c>
      <c r="L9" s="17">
        <f t="shared" si="2"/>
        <v>0.375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31</v>
      </c>
      <c r="D10" s="21">
        <v>0</v>
      </c>
      <c r="E10" s="21">
        <v>31</v>
      </c>
      <c r="F10" s="21">
        <v>0</v>
      </c>
      <c r="G10" s="22">
        <v>11</v>
      </c>
      <c r="H10" s="15">
        <f>C10/J2</f>
        <v>8.9855072463768115E-2</v>
      </c>
      <c r="I10" s="16">
        <f t="shared" si="3"/>
        <v>0</v>
      </c>
      <c r="J10" s="16">
        <f t="shared" si="0"/>
        <v>1</v>
      </c>
      <c r="K10" s="16">
        <f t="shared" si="1"/>
        <v>0</v>
      </c>
      <c r="L10" s="17">
        <f t="shared" si="2"/>
        <v>0.35483870967741937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9</v>
      </c>
      <c r="D11" s="21">
        <v>0</v>
      </c>
      <c r="E11" s="21">
        <v>9</v>
      </c>
      <c r="F11" s="21">
        <v>0</v>
      </c>
      <c r="G11" s="22">
        <v>0</v>
      </c>
      <c r="H11" s="15">
        <f>C11/J2</f>
        <v>2.6086956521739129E-2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193</v>
      </c>
      <c r="D12" s="21">
        <v>193</v>
      </c>
      <c r="E12" s="21">
        <v>0</v>
      </c>
      <c r="F12" s="21">
        <v>0</v>
      </c>
      <c r="G12" s="22">
        <v>42</v>
      </c>
      <c r="H12" s="15">
        <f>C12/J2</f>
        <v>0.55942028985507242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0.21761658031088082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156</v>
      </c>
      <c r="D13" s="21">
        <v>156</v>
      </c>
      <c r="E13" s="21">
        <v>0</v>
      </c>
      <c r="F13" s="21">
        <v>0</v>
      </c>
      <c r="G13" s="22">
        <v>19</v>
      </c>
      <c r="H13" s="15">
        <f>C13/J2</f>
        <v>0.45217391304347826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0.12179487179487179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90</v>
      </c>
      <c r="D14" s="21">
        <v>90</v>
      </c>
      <c r="E14" s="21">
        <v>0</v>
      </c>
      <c r="F14" s="21">
        <v>0</v>
      </c>
      <c r="G14" s="22">
        <v>63</v>
      </c>
      <c r="H14" s="15">
        <f>C14/[1]Гурьевск!$N$10</f>
        <v>0.43269230769230771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0.7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38</v>
      </c>
      <c r="D15" s="21">
        <v>38</v>
      </c>
      <c r="E15" s="21">
        <v>0</v>
      </c>
      <c r="F15" s="21">
        <v>0</v>
      </c>
      <c r="G15" s="22">
        <v>1</v>
      </c>
      <c r="H15" s="15">
        <f>C15/J2</f>
        <v>0.11014492753623188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2.6315789473684209E-2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46</v>
      </c>
      <c r="D16" s="21">
        <v>0</v>
      </c>
      <c r="E16" s="21">
        <v>46</v>
      </c>
      <c r="F16" s="21">
        <v>0</v>
      </c>
      <c r="G16" s="22">
        <v>46</v>
      </c>
      <c r="H16" s="15">
        <f>C16/J2</f>
        <v>0.13333333333333333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18</v>
      </c>
      <c r="D17" s="21">
        <v>18</v>
      </c>
      <c r="E17" s="21">
        <v>0</v>
      </c>
      <c r="F17" s="21">
        <v>0</v>
      </c>
      <c r="G17" s="22">
        <v>18</v>
      </c>
      <c r="H17" s="15">
        <f>C17/J2</f>
        <v>5.2173913043478258E-2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105</v>
      </c>
      <c r="D18" s="21">
        <v>28</v>
      </c>
      <c r="E18" s="21">
        <v>77</v>
      </c>
      <c r="F18" s="21">
        <v>0</v>
      </c>
      <c r="G18" s="22">
        <v>105</v>
      </c>
      <c r="H18" s="15">
        <f>C18/J2</f>
        <v>0.30434782608695654</v>
      </c>
      <c r="I18" s="16">
        <f t="shared" si="3"/>
        <v>0.26666666666666666</v>
      </c>
      <c r="J18" s="16">
        <f t="shared" si="0"/>
        <v>0.73333333333333328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345</v>
      </c>
      <c r="D19" s="21">
        <v>345</v>
      </c>
      <c r="E19" s="21">
        <v>0</v>
      </c>
      <c r="F19" s="21">
        <v>0</v>
      </c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103</v>
      </c>
      <c r="D20" s="21">
        <v>103</v>
      </c>
      <c r="E20" s="21">
        <v>0</v>
      </c>
      <c r="F20" s="21">
        <v>0</v>
      </c>
      <c r="G20" s="23" t="s">
        <v>27</v>
      </c>
      <c r="H20" s="15">
        <f>C20/J2</f>
        <v>0.29855072463768118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345</v>
      </c>
      <c r="D21" s="27">
        <v>345</v>
      </c>
      <c r="E21" s="27">
        <v>0</v>
      </c>
      <c r="F21" s="27">
        <v>0</v>
      </c>
      <c r="G21" s="28">
        <v>345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1669</v>
      </c>
      <c r="D22" s="32">
        <f>SUM(D6:D21)</f>
        <v>1353</v>
      </c>
      <c r="E22" s="32">
        <f>SUM(E6:E21)</f>
        <v>316</v>
      </c>
      <c r="F22" s="32">
        <f>SUM(F6:F21)</f>
        <v>0</v>
      </c>
      <c r="G22" s="33">
        <f>SUM(G6:G21)</f>
        <v>730</v>
      </c>
      <c r="H22" s="15">
        <f>C22/J2</f>
        <v>4.8376811594202902</v>
      </c>
      <c r="I22" s="16">
        <f t="shared" si="3"/>
        <v>0.81066506890353507</v>
      </c>
      <c r="J22" s="16">
        <f t="shared" si="0"/>
        <v>0.18933493109646496</v>
      </c>
      <c r="K22" s="16">
        <f t="shared" si="1"/>
        <v>0</v>
      </c>
      <c r="L22" s="17">
        <f t="shared" si="2"/>
        <v>0.43738765727980827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211"/>
  <sheetViews>
    <sheetView workbookViewId="0">
      <selection activeCell="H25" sqref="H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[1]Гусев!$F$10</f>
        <v>97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C14/[1]Гусев!$N$10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97</v>
      </c>
      <c r="D19" s="21">
        <v>97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97</v>
      </c>
      <c r="D20" s="21">
        <v>97</v>
      </c>
      <c r="E20" s="21"/>
      <c r="F20" s="21"/>
      <c r="G20" s="23" t="s">
        <v>27</v>
      </c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97</v>
      </c>
      <c r="D21" s="27">
        <v>97</v>
      </c>
      <c r="E21" s="27"/>
      <c r="F21" s="27"/>
      <c r="G21" s="28">
        <v>97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291</v>
      </c>
      <c r="D22" s="32">
        <f>SUM(D6:D21)</f>
        <v>291</v>
      </c>
      <c r="E22" s="32">
        <f>SUM(E6:E21)</f>
        <v>0</v>
      </c>
      <c r="F22" s="32">
        <f>SUM(F6:F21)</f>
        <v>0</v>
      </c>
      <c r="G22" s="33">
        <f>SUM(G6:G21)</f>
        <v>97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0.33333333333333331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[1]Зеленоградск!$F$10</f>
        <v>576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>
        <v>1</v>
      </c>
      <c r="H7" s="15">
        <f>C7/J2</f>
        <v>1.736111111111111E-3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>
        <v>1</v>
      </c>
      <c r="H8" s="15">
        <f>C8/J2</f>
        <v>1.736111111111111E-3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9</v>
      </c>
      <c r="D9" s="21">
        <v>9</v>
      </c>
      <c r="E9" s="21"/>
      <c r="F9" s="21"/>
      <c r="G9" s="22">
        <v>3</v>
      </c>
      <c r="H9" s="15">
        <f>C9/J2</f>
        <v>1.5625E-2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0.33333333333333331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7</v>
      </c>
      <c r="D10" s="21">
        <v>7</v>
      </c>
      <c r="E10" s="21"/>
      <c r="F10" s="21"/>
      <c r="G10" s="22">
        <v>2</v>
      </c>
      <c r="H10" s="15">
        <f>C10/J2</f>
        <v>1.2152777777777778E-2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0.2857142857142857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270</v>
      </c>
      <c r="D12" s="21">
        <v>270</v>
      </c>
      <c r="E12" s="21"/>
      <c r="F12" s="21"/>
      <c r="G12" s="22">
        <v>24</v>
      </c>
      <c r="H12" s="15">
        <f>C12/J2</f>
        <v>0.46875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8.8888888888888892E-2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10</v>
      </c>
      <c r="D14" s="21">
        <v>10</v>
      </c>
      <c r="E14" s="21"/>
      <c r="F14" s="21"/>
      <c r="G14" s="22">
        <v>4</v>
      </c>
      <c r="H14" s="15">
        <f>C14/[1]Зеленоградск!$N$10</f>
        <v>3.4602076124567477E-2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0.4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155</v>
      </c>
      <c r="D15" s="21">
        <v>155</v>
      </c>
      <c r="E15" s="21"/>
      <c r="F15" s="21"/>
      <c r="G15" s="22">
        <v>13</v>
      </c>
      <c r="H15" s="15">
        <f>C15/J2</f>
        <v>0.26909722222222221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8.387096774193549E-2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1</v>
      </c>
      <c r="E16" s="21"/>
      <c r="F16" s="21"/>
      <c r="G16" s="22">
        <v>1</v>
      </c>
      <c r="H16" s="15">
        <f>C16/J2</f>
        <v>1.736111111111111E-3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312</v>
      </c>
      <c r="D19" s="21">
        <v>312</v>
      </c>
      <c r="E19" s="21"/>
      <c r="F19" s="21"/>
      <c r="G19" s="23"/>
      <c r="H19" s="15">
        <f>C19/J2</f>
        <v>0.54166666666666663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</v>
      </c>
      <c r="D20" s="21">
        <v>6</v>
      </c>
      <c r="E20" s="21"/>
      <c r="F20" s="21"/>
      <c r="G20" s="23"/>
      <c r="H20" s="15">
        <f>C20/J2</f>
        <v>1.0416666666666666E-2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576</v>
      </c>
      <c r="D21" s="27">
        <v>576</v>
      </c>
      <c r="E21" s="27"/>
      <c r="F21" s="27"/>
      <c r="G21" s="28">
        <v>37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6.4236111111111105E-2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1348</v>
      </c>
      <c r="D22" s="32">
        <f>SUM(D6:D21)</f>
        <v>1348</v>
      </c>
      <c r="E22" s="32">
        <f>SUM(E6:E21)</f>
        <v>0</v>
      </c>
      <c r="F22" s="32">
        <f>SUM(F6:F21)</f>
        <v>0</v>
      </c>
      <c r="G22" s="33">
        <f>SUM(G6:G21)</f>
        <v>86</v>
      </c>
      <c r="H22" s="15">
        <f>C22/J2</f>
        <v>2.3402777777777777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6.3798219584569729E-2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211"/>
  <sheetViews>
    <sheetView workbookViewId="0">
      <selection activeCell="I26" sqref="I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[1]Краснознаменск!$F$10</f>
        <v>117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29</v>
      </c>
      <c r="D12" s="21">
        <v>29</v>
      </c>
      <c r="E12" s="21"/>
      <c r="F12" s="21"/>
      <c r="G12" s="22">
        <v>29</v>
      </c>
      <c r="H12" s="15">
        <f>C12/J2</f>
        <v>0.24786324786324787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C14/[1]Краснознаменск!$N$10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117</v>
      </c>
      <c r="D19" s="21">
        <v>117</v>
      </c>
      <c r="E19" s="21"/>
      <c r="F19" s="21"/>
      <c r="G19" s="39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/>
      <c r="F20" s="21"/>
      <c r="G20" s="39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117</v>
      </c>
      <c r="D21" s="27">
        <v>117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263</v>
      </c>
      <c r="D22" s="32">
        <f>SUM(D6:D21)</f>
        <v>263</v>
      </c>
      <c r="E22" s="32">
        <f>SUM(E6:E21)</f>
        <v>0</v>
      </c>
      <c r="F22" s="32">
        <f>SUM(F6:F21)</f>
        <v>0</v>
      </c>
      <c r="G22" s="33">
        <f>SUM(G6:G21)</f>
        <v>29</v>
      </c>
      <c r="H22" s="15">
        <f>C22/J2</f>
        <v>2.2478632478632479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0.11026615969581749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211"/>
  <sheetViews>
    <sheetView topLeftCell="A4" workbookViewId="0">
      <selection activeCell="D29" sqref="D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[1]Ладушкин!$F$10</f>
        <v>73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</v>
      </c>
      <c r="D12" s="21">
        <v>5</v>
      </c>
      <c r="E12" s="21"/>
      <c r="F12" s="21"/>
      <c r="G12" s="22"/>
      <c r="H12" s="15">
        <f>C12/J2</f>
        <v>0.1095890410958904</v>
      </c>
      <c r="I12" s="16">
        <f t="shared" si="3"/>
        <v>0.625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C14/[1]Ладушкин!$N$10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/>
      <c r="H15" s="15">
        <f>C15/J2</f>
        <v>1.3698630136986301E-2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1.3698630136986301E-2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</v>
      </c>
      <c r="D18" s="21">
        <v>3</v>
      </c>
      <c r="E18" s="21"/>
      <c r="F18" s="21"/>
      <c r="G18" s="22"/>
      <c r="H18" s="15">
        <f>C18/J2</f>
        <v>4.1095890410958902E-2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57</v>
      </c>
      <c r="D19" s="21">
        <v>57</v>
      </c>
      <c r="E19" s="21"/>
      <c r="F19" s="21"/>
      <c r="G19" s="23"/>
      <c r="H19" s="15">
        <f>C19/J2</f>
        <v>0.78082191780821919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73</v>
      </c>
      <c r="D21" s="27">
        <v>73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143</v>
      </c>
      <c r="D22" s="32">
        <f>SUM(D6:D21)</f>
        <v>140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1.9589041095890412</v>
      </c>
      <c r="I22" s="16">
        <f t="shared" si="3"/>
        <v>0.97902097902097907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L211"/>
  <sheetViews>
    <sheetView workbookViewId="0">
      <selection activeCell="E16" sqref="E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56" t="s">
        <v>0</v>
      </c>
      <c r="B1" s="56"/>
      <c r="C1" s="56"/>
      <c r="D1" s="56"/>
      <c r="E1" s="56"/>
      <c r="F1" s="56"/>
      <c r="G1" s="56"/>
      <c r="H1" s="57" t="s">
        <v>1</v>
      </c>
      <c r="I1" s="57"/>
      <c r="J1" s="57"/>
      <c r="K1" s="57"/>
      <c r="L1" s="57"/>
    </row>
    <row r="2" spans="1:12" ht="20.25" thickBot="1" x14ac:dyDescent="0.35">
      <c r="A2" s="1" t="s">
        <v>2</v>
      </c>
      <c r="H2" s="58" t="s">
        <v>3</v>
      </c>
      <c r="I2" s="58"/>
      <c r="J2" s="2">
        <f>[1]Мамоново!$F$10</f>
        <v>12</v>
      </c>
      <c r="K2" s="3"/>
      <c r="L2" s="3"/>
    </row>
    <row r="3" spans="1:12" s="4" customFormat="1" ht="16.5" thickBot="1" x14ac:dyDescent="0.3">
      <c r="A3" s="59" t="s">
        <v>4</v>
      </c>
      <c r="B3" s="61" t="s">
        <v>5</v>
      </c>
      <c r="C3" s="61" t="s">
        <v>6</v>
      </c>
      <c r="D3" s="63" t="s">
        <v>7</v>
      </c>
      <c r="E3" s="64"/>
      <c r="F3" s="61" t="s">
        <v>8</v>
      </c>
      <c r="G3" s="61" t="s">
        <v>9</v>
      </c>
      <c r="H3" s="54" t="s">
        <v>6</v>
      </c>
      <c r="I3" s="52" t="s">
        <v>7</v>
      </c>
      <c r="J3" s="53"/>
      <c r="K3" s="54" t="s">
        <v>8</v>
      </c>
      <c r="L3" s="54" t="s">
        <v>9</v>
      </c>
    </row>
    <row r="4" spans="1:12" s="4" customFormat="1" ht="48" thickBot="1" x14ac:dyDescent="0.3">
      <c r="A4" s="60"/>
      <c r="B4" s="62"/>
      <c r="C4" s="62"/>
      <c r="D4" s="5" t="s">
        <v>10</v>
      </c>
      <c r="E4" s="5" t="s">
        <v>11</v>
      </c>
      <c r="F4" s="62"/>
      <c r="G4" s="62"/>
      <c r="H4" s="55"/>
      <c r="I4" s="6" t="s">
        <v>10</v>
      </c>
      <c r="J4" s="6" t="s">
        <v>11</v>
      </c>
      <c r="K4" s="55"/>
      <c r="L4" s="5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C14/[1]Мамоново!$N$10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12</v>
      </c>
      <c r="D19" s="21">
        <v>12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12</v>
      </c>
      <c r="D21" s="27">
        <v>12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24</v>
      </c>
      <c r="D22" s="32">
        <f>SUM(D6:D21)</f>
        <v>24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51" t="s">
        <v>31</v>
      </c>
      <c r="B25" s="51"/>
      <c r="C25" s="51"/>
      <c r="D25" s="51"/>
      <c r="E25" s="5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2015-04-24T06:51:04Z</dcterms:created>
  <dcterms:modified xsi:type="dcterms:W3CDTF">2017-04-12T06:21:34Z</dcterms:modified>
</cp:coreProperties>
</file>